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T-22-0001 INTELIGENCIA TURÍSTICA\Ejecución\13 - Big Data Tourist\8. Predicciones-uma\"/>
    </mc:Choice>
  </mc:AlternateContent>
  <xr:revisionPtr revIDLastSave="0" documentId="13_ncr:1_{71C7479B-93EC-4594-8A14-0ADEF17F7BD1}" xr6:coauthVersionLast="47" xr6:coauthVersionMax="47" xr10:uidLastSave="{00000000-0000-0000-0000-000000000000}"/>
  <bookViews>
    <workbookView xWindow="-16141" yWindow="476" windowWidth="16254" windowHeight="12446" firstSheet="1" activeTab="1" xr2:uid="{19DAAF65-122C-49F7-9F56-7F80A1C168B2}"/>
  </bookViews>
  <sheets>
    <sheet name="Notas Variables Explicativas" sheetId="14" r:id="rId1"/>
    <sheet name="España" sheetId="3" r:id="rId2"/>
    <sheet name="Reino Unido" sheetId="5" r:id="rId3"/>
    <sheet name="Francia" sheetId="12" r:id="rId4"/>
    <sheet name="Alemania" sheetId="6" r:id="rId5"/>
    <sheet name="Irlanda" sheetId="11" r:id="rId6"/>
    <sheet name="Dinamarca" sheetId="7" r:id="rId7"/>
    <sheet name="Finlandia" sheetId="8" r:id="rId8"/>
    <sheet name="Noruega" sheetId="9" r:id="rId9"/>
    <sheet name="Suecia" sheetId="10" r:id="rId10"/>
    <sheet name="Total" sheetId="13" r:id="rId11"/>
    <sheet name="Extranjeros" sheetId="4" r:id="rId12"/>
    <sheet name="Pernoctacione Hotel y Apartamet" sheetId="1" r:id="rId13"/>
    <sheet name="transformación" sheetId="15" r:id="rId14"/>
  </sheets>
  <externalReferences>
    <externalReference r:id="rId15"/>
    <externalReference r:id="rId1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12" i="4"/>
  <c r="F11" i="4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12" i="13"/>
  <c r="F11" i="13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12" i="10"/>
  <c r="I11" i="10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12" i="9"/>
  <c r="I11" i="9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12" i="8"/>
  <c r="I11" i="8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12" i="7"/>
  <c r="I11" i="7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12" i="11"/>
  <c r="I11" i="11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12" i="6"/>
  <c r="I11" i="6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12" i="12"/>
  <c r="I11" i="12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12" i="5"/>
  <c r="J11" i="5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12" i="3"/>
  <c r="H11" i="3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B215" i="4" s="1"/>
  <c r="A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B207" i="4" s="1"/>
  <c r="A207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A204" i="12" s="1"/>
  <c r="M203" i="1"/>
  <c r="L203" i="1"/>
  <c r="K203" i="1"/>
  <c r="J203" i="1"/>
  <c r="I203" i="1"/>
  <c r="H203" i="1"/>
  <c r="G203" i="1"/>
  <c r="F203" i="1"/>
  <c r="E203" i="1"/>
  <c r="D203" i="1"/>
  <c r="C203" i="1"/>
  <c r="B203" i="1"/>
  <c r="B203" i="4" s="1"/>
  <c r="A203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A196" i="12" s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B191" i="4" s="1"/>
  <c r="A191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A184" i="9" s="1"/>
  <c r="M183" i="1"/>
  <c r="L183" i="1"/>
  <c r="K183" i="1"/>
  <c r="J183" i="1"/>
  <c r="I183" i="1"/>
  <c r="H183" i="1"/>
  <c r="G183" i="1"/>
  <c r="F183" i="1"/>
  <c r="E183" i="1"/>
  <c r="D183" i="1"/>
  <c r="C183" i="1"/>
  <c r="B183" i="1"/>
  <c r="B183" i="4" s="1"/>
  <c r="A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B175" i="3" s="1"/>
  <c r="A175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A172" i="12" s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A160" i="9" s="1"/>
  <c r="M159" i="1"/>
  <c r="L159" i="1"/>
  <c r="K159" i="1"/>
  <c r="J159" i="1"/>
  <c r="I159" i="1"/>
  <c r="H159" i="1"/>
  <c r="G159" i="1"/>
  <c r="F159" i="1"/>
  <c r="E159" i="1"/>
  <c r="D159" i="1"/>
  <c r="C159" i="1"/>
  <c r="B159" i="1"/>
  <c r="B159" i="3" s="1"/>
  <c r="A159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B151" i="3" s="1"/>
  <c r="A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A144" i="5" s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A136" i="5" s="1"/>
  <c r="M135" i="1"/>
  <c r="L135" i="1"/>
  <c r="K135" i="1"/>
  <c r="J135" i="1"/>
  <c r="I135" i="1"/>
  <c r="H135" i="1"/>
  <c r="G135" i="1"/>
  <c r="F135" i="1"/>
  <c r="E135" i="1"/>
  <c r="D135" i="1"/>
  <c r="C135" i="1"/>
  <c r="B135" i="1"/>
  <c r="B135" i="12" s="1"/>
  <c r="A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A128" i="5" s="1"/>
  <c r="M127" i="1"/>
  <c r="L127" i="1"/>
  <c r="K127" i="1"/>
  <c r="J127" i="1"/>
  <c r="I127" i="1"/>
  <c r="H127" i="1"/>
  <c r="G127" i="1"/>
  <c r="F127" i="1"/>
  <c r="E127" i="1"/>
  <c r="D127" i="1"/>
  <c r="C127" i="1"/>
  <c r="B127" i="1"/>
  <c r="B127" i="4" s="1"/>
  <c r="A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B119" i="12" s="1"/>
  <c r="A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B107" i="4" s="1"/>
  <c r="A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104" i="5" s="1"/>
  <c r="M103" i="1"/>
  <c r="L103" i="1"/>
  <c r="K103" i="1"/>
  <c r="J103" i="1"/>
  <c r="I103" i="1"/>
  <c r="H103" i="1"/>
  <c r="G103" i="1"/>
  <c r="F103" i="1"/>
  <c r="E103" i="1"/>
  <c r="D103" i="1"/>
  <c r="C103" i="1"/>
  <c r="B103" i="1"/>
  <c r="B103" i="4" s="1"/>
  <c r="A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M99" i="1"/>
  <c r="L99" i="1"/>
  <c r="K99" i="1"/>
  <c r="J99" i="1"/>
  <c r="I99" i="1"/>
  <c r="H99" i="1"/>
  <c r="G99" i="1"/>
  <c r="F99" i="1"/>
  <c r="E99" i="1"/>
  <c r="D99" i="1"/>
  <c r="C99" i="1"/>
  <c r="B99" i="1"/>
  <c r="B99" i="4" s="1"/>
  <c r="A99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96" i="5" s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M91" i="1"/>
  <c r="L91" i="1"/>
  <c r="K91" i="1"/>
  <c r="J91" i="1"/>
  <c r="I91" i="1"/>
  <c r="H91" i="1"/>
  <c r="G91" i="1"/>
  <c r="F91" i="1"/>
  <c r="E91" i="1"/>
  <c r="D91" i="1"/>
  <c r="C91" i="1"/>
  <c r="B91" i="1"/>
  <c r="B91" i="4" s="1"/>
  <c r="A91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M87" i="1"/>
  <c r="L87" i="1"/>
  <c r="K87" i="1"/>
  <c r="J87" i="1"/>
  <c r="I87" i="1"/>
  <c r="H87" i="1"/>
  <c r="G87" i="1"/>
  <c r="F87" i="1"/>
  <c r="E87" i="1"/>
  <c r="D87" i="1"/>
  <c r="C87" i="1"/>
  <c r="B87" i="1"/>
  <c r="B87" i="12" s="1"/>
  <c r="A87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M83" i="1"/>
  <c r="L83" i="1"/>
  <c r="K83" i="1"/>
  <c r="J83" i="1"/>
  <c r="I83" i="1"/>
  <c r="H83" i="1"/>
  <c r="G83" i="1"/>
  <c r="F83" i="1"/>
  <c r="E83" i="1"/>
  <c r="D83" i="1"/>
  <c r="C83" i="1"/>
  <c r="B83" i="1"/>
  <c r="B83" i="4" s="1"/>
  <c r="A83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80" i="11" s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M75" i="1"/>
  <c r="L75" i="1"/>
  <c r="K75" i="1"/>
  <c r="J75" i="1"/>
  <c r="I75" i="1"/>
  <c r="H75" i="1"/>
  <c r="G75" i="1"/>
  <c r="F75" i="1"/>
  <c r="E75" i="1"/>
  <c r="D75" i="1"/>
  <c r="C75" i="1"/>
  <c r="B75" i="1"/>
  <c r="B75" i="4" s="1"/>
  <c r="A75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M71" i="1"/>
  <c r="L71" i="1"/>
  <c r="K71" i="1"/>
  <c r="J71" i="1"/>
  <c r="I71" i="1"/>
  <c r="H71" i="1"/>
  <c r="G71" i="1"/>
  <c r="F71" i="1"/>
  <c r="E71" i="1"/>
  <c r="D71" i="1"/>
  <c r="C71" i="1"/>
  <c r="B71" i="1"/>
  <c r="B71" i="4" s="1"/>
  <c r="A71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M55" i="1"/>
  <c r="L55" i="1"/>
  <c r="K55" i="1"/>
  <c r="J55" i="1"/>
  <c r="I55" i="1"/>
  <c r="H55" i="1"/>
  <c r="G55" i="1"/>
  <c r="F55" i="1"/>
  <c r="E55" i="1"/>
  <c r="D55" i="1"/>
  <c r="C55" i="1"/>
  <c r="B55" i="1"/>
  <c r="B55" i="12" s="1"/>
  <c r="A55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M51" i="1"/>
  <c r="L51" i="1"/>
  <c r="K51" i="1"/>
  <c r="J51" i="1"/>
  <c r="I51" i="1"/>
  <c r="H51" i="1"/>
  <c r="G51" i="1"/>
  <c r="F51" i="1"/>
  <c r="E51" i="1"/>
  <c r="D51" i="1"/>
  <c r="C51" i="1"/>
  <c r="B51" i="1"/>
  <c r="B51" i="4" s="1"/>
  <c r="A51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M43" i="1"/>
  <c r="L43" i="1"/>
  <c r="K43" i="1"/>
  <c r="J43" i="1"/>
  <c r="I43" i="1"/>
  <c r="H43" i="1"/>
  <c r="G43" i="1"/>
  <c r="F43" i="1"/>
  <c r="E43" i="1"/>
  <c r="D43" i="1"/>
  <c r="C43" i="1"/>
  <c r="B43" i="1"/>
  <c r="B43" i="4" s="1"/>
  <c r="A43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M39" i="1"/>
  <c r="L39" i="1"/>
  <c r="K39" i="1"/>
  <c r="J39" i="1"/>
  <c r="I39" i="1"/>
  <c r="H39" i="1"/>
  <c r="G39" i="1"/>
  <c r="F39" i="1"/>
  <c r="E39" i="1"/>
  <c r="D39" i="1"/>
  <c r="C39" i="1"/>
  <c r="B39" i="1"/>
  <c r="B39" i="4" s="1"/>
  <c r="A39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M35" i="1"/>
  <c r="L35" i="1"/>
  <c r="K35" i="1"/>
  <c r="J35" i="1"/>
  <c r="I35" i="1"/>
  <c r="H35" i="1"/>
  <c r="G35" i="1"/>
  <c r="F35" i="1"/>
  <c r="E35" i="1"/>
  <c r="D35" i="1"/>
  <c r="C35" i="1"/>
  <c r="B35" i="1"/>
  <c r="B35" i="4" s="1"/>
  <c r="A35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32" i="11" s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M27" i="1"/>
  <c r="L27" i="1"/>
  <c r="K27" i="1"/>
  <c r="J27" i="1"/>
  <c r="I27" i="1"/>
  <c r="H27" i="1"/>
  <c r="G27" i="1"/>
  <c r="F27" i="1"/>
  <c r="E27" i="1"/>
  <c r="D27" i="1"/>
  <c r="C27" i="1"/>
  <c r="B27" i="1"/>
  <c r="B27" i="4" s="1"/>
  <c r="A27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M23" i="1"/>
  <c r="L23" i="1"/>
  <c r="K23" i="1"/>
  <c r="J23" i="1"/>
  <c r="I23" i="1"/>
  <c r="H23" i="1"/>
  <c r="G23" i="1"/>
  <c r="F23" i="1"/>
  <c r="E23" i="1"/>
  <c r="D23" i="1"/>
  <c r="C23" i="1"/>
  <c r="B23" i="1"/>
  <c r="B23" i="12" s="1"/>
  <c r="A23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M19" i="1"/>
  <c r="L19" i="1"/>
  <c r="K19" i="1"/>
  <c r="J19" i="1"/>
  <c r="I19" i="1"/>
  <c r="H19" i="1"/>
  <c r="G19" i="1"/>
  <c r="F19" i="1"/>
  <c r="E19" i="1"/>
  <c r="D19" i="1"/>
  <c r="C19" i="1"/>
  <c r="B19" i="1"/>
  <c r="B19" i="4" s="1"/>
  <c r="A19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16" i="5" s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M12" i="1"/>
  <c r="L12" i="1"/>
  <c r="K12" i="1"/>
  <c r="J12" i="1"/>
  <c r="I12" i="1"/>
  <c r="H12" i="1"/>
  <c r="G12" i="1"/>
  <c r="F12" i="1"/>
  <c r="E12" i="1"/>
  <c r="D12" i="1"/>
  <c r="C12" i="1"/>
  <c r="A12" i="1"/>
  <c r="B12" i="1"/>
  <c r="E232" i="4"/>
  <c r="E233" i="4"/>
  <c r="E234" i="4"/>
  <c r="E235" i="4"/>
  <c r="E236" i="4"/>
  <c r="E237" i="4"/>
  <c r="E238" i="4"/>
  <c r="E239" i="4"/>
  <c r="E232" i="13"/>
  <c r="E233" i="13"/>
  <c r="E234" i="13"/>
  <c r="E235" i="13"/>
  <c r="E236" i="13"/>
  <c r="D237" i="4"/>
  <c r="D238" i="4"/>
  <c r="D239" i="4"/>
  <c r="G236" i="10" a="1"/>
  <c r="G236" i="10" s="1"/>
  <c r="G235" i="10" a="1"/>
  <c r="G235" i="10" s="1"/>
  <c r="G234" i="10" a="1"/>
  <c r="G234" i="10" s="1"/>
  <c r="G233" i="10" a="1"/>
  <c r="G233" i="10" s="1"/>
  <c r="G232" i="10" a="1"/>
  <c r="G232" i="10" s="1"/>
  <c r="G231" i="10" a="1"/>
  <c r="G231" i="10" s="1"/>
  <c r="G230" i="10" a="1"/>
  <c r="G230" i="10" s="1"/>
  <c r="G229" i="10" a="1"/>
  <c r="G229" i="10" s="1"/>
  <c r="G228" i="10" a="1"/>
  <c r="G228" i="10" s="1"/>
  <c r="G227" i="10" a="1"/>
  <c r="G227" i="10" s="1"/>
  <c r="G226" i="10" a="1"/>
  <c r="G226" i="10" s="1"/>
  <c r="G225" i="10" a="1"/>
  <c r="G225" i="10" s="1"/>
  <c r="G224" i="10" a="1"/>
  <c r="G224" i="10" s="1"/>
  <c r="G223" i="10" a="1"/>
  <c r="G223" i="10" s="1"/>
  <c r="G222" i="10" a="1"/>
  <c r="G222" i="10" s="1"/>
  <c r="G221" i="10" a="1"/>
  <c r="G221" i="10" s="1"/>
  <c r="G220" i="10" a="1"/>
  <c r="G220" i="10" s="1"/>
  <c r="G219" i="10" a="1"/>
  <c r="G219" i="10" s="1"/>
  <c r="G218" i="10" a="1"/>
  <c r="G218" i="10" s="1"/>
  <c r="G217" i="10" a="1"/>
  <c r="G217" i="10" s="1"/>
  <c r="G216" i="10" a="1"/>
  <c r="G216" i="10" s="1"/>
  <c r="G215" i="10" a="1"/>
  <c r="G215" i="10" s="1"/>
  <c r="G214" i="10" a="1"/>
  <c r="G214" i="10" s="1"/>
  <c r="G213" i="10" a="1"/>
  <c r="G213" i="10" s="1"/>
  <c r="G212" i="10" a="1"/>
  <c r="G212" i="10" s="1"/>
  <c r="G211" i="10" a="1"/>
  <c r="G211" i="10" s="1"/>
  <c r="G210" i="10" a="1"/>
  <c r="G210" i="10" s="1"/>
  <c r="G209" i="10" a="1"/>
  <c r="G209" i="10" s="1"/>
  <c r="G208" i="10" a="1"/>
  <c r="G208" i="10" s="1"/>
  <c r="G207" i="10" a="1"/>
  <c r="G207" i="10" s="1"/>
  <c r="G206" i="10" a="1"/>
  <c r="G206" i="10" s="1"/>
  <c r="G205" i="10" a="1"/>
  <c r="G205" i="10" s="1"/>
  <c r="G204" i="10" a="1"/>
  <c r="G204" i="10" s="1"/>
  <c r="G203" i="10" a="1"/>
  <c r="G203" i="10" s="1"/>
  <c r="G202" i="10" a="1"/>
  <c r="G202" i="10" s="1"/>
  <c r="G201" i="10" a="1"/>
  <c r="G201" i="10" s="1"/>
  <c r="G200" i="10" a="1"/>
  <c r="G200" i="10" s="1"/>
  <c r="G199" i="10" a="1"/>
  <c r="G199" i="10" s="1"/>
  <c r="G198" i="10" a="1"/>
  <c r="G198" i="10" s="1"/>
  <c r="G197" i="10" a="1"/>
  <c r="G197" i="10" s="1"/>
  <c r="G196" i="10" a="1"/>
  <c r="G196" i="10" s="1"/>
  <c r="G195" i="10" a="1"/>
  <c r="G195" i="10" s="1"/>
  <c r="G194" i="10" a="1"/>
  <c r="G194" i="10" s="1"/>
  <c r="G193" i="10" a="1"/>
  <c r="G193" i="10" s="1"/>
  <c r="G192" i="10" a="1"/>
  <c r="G192" i="10" s="1"/>
  <c r="G191" i="10" a="1"/>
  <c r="G191" i="10" s="1"/>
  <c r="G190" i="10" a="1"/>
  <c r="G190" i="10" s="1"/>
  <c r="G189" i="10" a="1"/>
  <c r="G189" i="10" s="1"/>
  <c r="G188" i="10" a="1"/>
  <c r="G188" i="10" s="1"/>
  <c r="G187" i="10" a="1"/>
  <c r="G187" i="10" s="1"/>
  <c r="G186" i="10" a="1"/>
  <c r="G186" i="10" s="1"/>
  <c r="G185" i="10" a="1"/>
  <c r="G185" i="10" s="1"/>
  <c r="G184" i="10" a="1"/>
  <c r="G184" i="10" s="1"/>
  <c r="G183" i="10" a="1"/>
  <c r="G183" i="10" s="1"/>
  <c r="G182" i="10" a="1"/>
  <c r="G182" i="10" s="1"/>
  <c r="G181" i="10" a="1"/>
  <c r="G181" i="10" s="1"/>
  <c r="G180" i="10" a="1"/>
  <c r="G180" i="10" s="1"/>
  <c r="G179" i="10" a="1"/>
  <c r="G179" i="10" s="1"/>
  <c r="G178" i="10" a="1"/>
  <c r="G178" i="10" s="1"/>
  <c r="G177" i="10" a="1"/>
  <c r="G177" i="10" s="1"/>
  <c r="G176" i="10" a="1"/>
  <c r="G176" i="10" s="1"/>
  <c r="G175" i="10" a="1"/>
  <c r="G175" i="10" s="1"/>
  <c r="G174" i="10" a="1"/>
  <c r="G174" i="10" s="1"/>
  <c r="G173" i="10" a="1"/>
  <c r="G173" i="10" s="1"/>
  <c r="G172" i="10" a="1"/>
  <c r="G172" i="10" s="1"/>
  <c r="G171" i="10" a="1"/>
  <c r="G171" i="10" s="1"/>
  <c r="G170" i="10" a="1"/>
  <c r="G170" i="10" s="1"/>
  <c r="G169" i="10" a="1"/>
  <c r="G169" i="10" s="1"/>
  <c r="G168" i="10" a="1"/>
  <c r="G168" i="10" s="1"/>
  <c r="G167" i="10" a="1"/>
  <c r="G167" i="10" s="1"/>
  <c r="G166" i="10" a="1"/>
  <c r="G166" i="10" s="1"/>
  <c r="G165" i="10" a="1"/>
  <c r="G165" i="10" s="1"/>
  <c r="G164" i="10" a="1"/>
  <c r="G164" i="10" s="1"/>
  <c r="G163" i="10" a="1"/>
  <c r="G163" i="10" s="1"/>
  <c r="G162" i="10" a="1"/>
  <c r="G162" i="10" s="1"/>
  <c r="G161" i="10" a="1"/>
  <c r="G161" i="10" s="1"/>
  <c r="G160" i="10" a="1"/>
  <c r="G160" i="10" s="1"/>
  <c r="G159" i="10" a="1"/>
  <c r="G159" i="10" s="1"/>
  <c r="G158" i="10" a="1"/>
  <c r="G158" i="10" s="1"/>
  <c r="G157" i="10" a="1"/>
  <c r="G157" i="10" s="1"/>
  <c r="G156" i="10" a="1"/>
  <c r="G156" i="10" s="1"/>
  <c r="G155" i="10" a="1"/>
  <c r="G155" i="10" s="1"/>
  <c r="G154" i="10" a="1"/>
  <c r="G154" i="10" s="1"/>
  <c r="G153" i="10" a="1"/>
  <c r="G153" i="10" s="1"/>
  <c r="G152" i="10" a="1"/>
  <c r="G152" i="10" s="1"/>
  <c r="G151" i="10" a="1"/>
  <c r="G151" i="10" s="1"/>
  <c r="G150" i="10" a="1"/>
  <c r="G150" i="10" s="1"/>
  <c r="G149" i="10" a="1"/>
  <c r="G149" i="10" s="1"/>
  <c r="G148" i="10" a="1"/>
  <c r="G148" i="10" s="1"/>
  <c r="G147" i="10" a="1"/>
  <c r="G147" i="10" s="1"/>
  <c r="G146" i="10" a="1"/>
  <c r="G146" i="10" s="1"/>
  <c r="G145" i="10" a="1"/>
  <c r="G145" i="10" s="1"/>
  <c r="G144" i="10" a="1"/>
  <c r="G144" i="10" s="1"/>
  <c r="G143" i="10" a="1"/>
  <c r="G143" i="10" s="1"/>
  <c r="G142" i="10" a="1"/>
  <c r="G142" i="10" s="1"/>
  <c r="G141" i="10" a="1"/>
  <c r="G141" i="10" s="1"/>
  <c r="G140" i="10" a="1"/>
  <c r="G140" i="10" s="1"/>
  <c r="G139" i="10" a="1"/>
  <c r="G139" i="10" s="1"/>
  <c r="G138" i="10" a="1"/>
  <c r="G138" i="10" s="1"/>
  <c r="G137" i="10" a="1"/>
  <c r="G137" i="10" s="1"/>
  <c r="G136" i="10" a="1"/>
  <c r="G136" i="10" s="1"/>
  <c r="G135" i="10" a="1"/>
  <c r="G135" i="10" s="1"/>
  <c r="G134" i="10" a="1"/>
  <c r="G134" i="10" s="1"/>
  <c r="G133" i="10" a="1"/>
  <c r="G133" i="10" s="1"/>
  <c r="G132" i="10" a="1"/>
  <c r="G132" i="10" s="1"/>
  <c r="G131" i="10" a="1"/>
  <c r="G131" i="10" s="1"/>
  <c r="G130" i="10" a="1"/>
  <c r="G130" i="10" s="1"/>
  <c r="G129" i="10" a="1"/>
  <c r="G129" i="10" s="1"/>
  <c r="G128" i="10" a="1"/>
  <c r="G128" i="10" s="1"/>
  <c r="G127" i="10" a="1"/>
  <c r="G127" i="10" s="1"/>
  <c r="G126" i="10" a="1"/>
  <c r="G126" i="10" s="1"/>
  <c r="G125" i="10" a="1"/>
  <c r="G125" i="10" s="1"/>
  <c r="G124" i="10" a="1"/>
  <c r="G124" i="10" s="1"/>
  <c r="G123" i="10" a="1"/>
  <c r="G123" i="10" s="1"/>
  <c r="G122" i="10" a="1"/>
  <c r="G122" i="10" s="1"/>
  <c r="G121" i="10" a="1"/>
  <c r="G121" i="10" s="1"/>
  <c r="G120" i="10" a="1"/>
  <c r="G120" i="10" s="1"/>
  <c r="G119" i="10" a="1"/>
  <c r="G119" i="10" s="1"/>
  <c r="G118" i="10" a="1"/>
  <c r="G118" i="10" s="1"/>
  <c r="G117" i="10" a="1"/>
  <c r="G117" i="10" s="1"/>
  <c r="G116" i="10" a="1"/>
  <c r="G116" i="10" s="1"/>
  <c r="G115" i="10" a="1"/>
  <c r="G115" i="10" s="1"/>
  <c r="G114" i="10" a="1"/>
  <c r="G114" i="10" s="1"/>
  <c r="G113" i="10" a="1"/>
  <c r="G113" i="10" s="1"/>
  <c r="G112" i="10" a="1"/>
  <c r="G112" i="10" s="1"/>
  <c r="G111" i="10" a="1"/>
  <c r="G111" i="10" s="1"/>
  <c r="G110" i="10" a="1"/>
  <c r="G110" i="10" s="1"/>
  <c r="G109" i="10" a="1"/>
  <c r="G109" i="10" s="1"/>
  <c r="G108" i="10" a="1"/>
  <c r="G108" i="10" s="1"/>
  <c r="G107" i="10" a="1"/>
  <c r="G107" i="10" s="1"/>
  <c r="G106" i="10" a="1"/>
  <c r="G106" i="10" s="1"/>
  <c r="G105" i="10" a="1"/>
  <c r="G105" i="10" s="1"/>
  <c r="G104" i="10" a="1"/>
  <c r="G104" i="10" s="1"/>
  <c r="G103" i="10" a="1"/>
  <c r="G103" i="10" s="1"/>
  <c r="G102" i="10" a="1"/>
  <c r="G102" i="10" s="1"/>
  <c r="G101" i="10" a="1"/>
  <c r="G101" i="10" s="1"/>
  <c r="G100" i="10" a="1"/>
  <c r="G100" i="10" s="1"/>
  <c r="G99" i="10" a="1"/>
  <c r="G99" i="10" s="1"/>
  <c r="G98" i="10" a="1"/>
  <c r="G98" i="10" s="1"/>
  <c r="G97" i="10" a="1"/>
  <c r="G97" i="10" s="1"/>
  <c r="G96" i="10" a="1"/>
  <c r="G96" i="10" s="1"/>
  <c r="G95" i="10" a="1"/>
  <c r="G95" i="10" s="1"/>
  <c r="G94" i="10" a="1"/>
  <c r="G94" i="10" s="1"/>
  <c r="G93" i="10" a="1"/>
  <c r="G93" i="10" s="1"/>
  <c r="G92" i="10" a="1"/>
  <c r="G92" i="10" s="1"/>
  <c r="G91" i="10" a="1"/>
  <c r="G91" i="10" s="1"/>
  <c r="G90" i="10" a="1"/>
  <c r="G90" i="10" s="1"/>
  <c r="G89" i="10" a="1"/>
  <c r="G89" i="10" s="1"/>
  <c r="G88" i="10" a="1"/>
  <c r="G88" i="10" s="1"/>
  <c r="G87" i="10" a="1"/>
  <c r="G87" i="10" s="1"/>
  <c r="G86" i="10" a="1"/>
  <c r="G86" i="10" s="1"/>
  <c r="G85" i="10" a="1"/>
  <c r="G85" i="10" s="1"/>
  <c r="G84" i="10" a="1"/>
  <c r="G84" i="10" s="1"/>
  <c r="G83" i="10" a="1"/>
  <c r="G83" i="10" s="1"/>
  <c r="G82" i="10" a="1"/>
  <c r="G82" i="10" s="1"/>
  <c r="G81" i="10" a="1"/>
  <c r="G81" i="10" s="1"/>
  <c r="G80" i="10" a="1"/>
  <c r="G80" i="10" s="1"/>
  <c r="G79" i="10" a="1"/>
  <c r="G79" i="10" s="1"/>
  <c r="G78" i="10" a="1"/>
  <c r="G78" i="10" s="1"/>
  <c r="G77" i="10" a="1"/>
  <c r="G77" i="10" s="1"/>
  <c r="G76" i="10" a="1"/>
  <c r="G76" i="10" s="1"/>
  <c r="G75" i="10" a="1"/>
  <c r="G75" i="10" s="1"/>
  <c r="G74" i="10" a="1"/>
  <c r="G74" i="10" s="1"/>
  <c r="G73" i="10" a="1"/>
  <c r="G73" i="10" s="1"/>
  <c r="G72" i="10" a="1"/>
  <c r="G72" i="10" s="1"/>
  <c r="G71" i="10" a="1"/>
  <c r="G71" i="10" s="1"/>
  <c r="G70" i="10" a="1"/>
  <c r="G70" i="10" s="1"/>
  <c r="G69" i="10" a="1"/>
  <c r="G69" i="10" s="1"/>
  <c r="G68" i="10" a="1"/>
  <c r="G68" i="10" s="1"/>
  <c r="G67" i="10" a="1"/>
  <c r="G67" i="10" s="1"/>
  <c r="G66" i="10" a="1"/>
  <c r="G66" i="10" s="1"/>
  <c r="G65" i="10" a="1"/>
  <c r="G65" i="10" s="1"/>
  <c r="G64" i="10" a="1"/>
  <c r="G64" i="10" s="1"/>
  <c r="G63" i="10" a="1"/>
  <c r="G63" i="10" s="1"/>
  <c r="G62" i="10" a="1"/>
  <c r="G62" i="10" s="1"/>
  <c r="G61" i="10" a="1"/>
  <c r="G61" i="10" s="1"/>
  <c r="G60" i="10" a="1"/>
  <c r="G60" i="10" s="1"/>
  <c r="G59" i="10" a="1"/>
  <c r="G59" i="10" s="1"/>
  <c r="G58" i="10" a="1"/>
  <c r="G58" i="10" s="1"/>
  <c r="G57" i="10" a="1"/>
  <c r="G57" i="10" s="1"/>
  <c r="G56" i="10" a="1"/>
  <c r="G56" i="10" s="1"/>
  <c r="G55" i="10" a="1"/>
  <c r="G55" i="10" s="1"/>
  <c r="G54" i="10" a="1"/>
  <c r="G54" i="10" s="1"/>
  <c r="G53" i="10" a="1"/>
  <c r="G53" i="10" s="1"/>
  <c r="G52" i="10" a="1"/>
  <c r="G52" i="10" s="1"/>
  <c r="G51" i="10" a="1"/>
  <c r="G51" i="10" s="1"/>
  <c r="G50" i="10" a="1"/>
  <c r="G50" i="10" s="1"/>
  <c r="G49" i="10" a="1"/>
  <c r="G49" i="10" s="1"/>
  <c r="G48" i="10" a="1"/>
  <c r="G48" i="10" s="1"/>
  <c r="G47" i="10" a="1"/>
  <c r="G47" i="10" s="1"/>
  <c r="G46" i="10" a="1"/>
  <c r="G46" i="10" s="1"/>
  <c r="G45" i="10" a="1"/>
  <c r="G45" i="10" s="1"/>
  <c r="G44" i="10" a="1"/>
  <c r="G44" i="10" s="1"/>
  <c r="G43" i="10" a="1"/>
  <c r="G43" i="10" s="1"/>
  <c r="G42" i="10" a="1"/>
  <c r="G42" i="10" s="1"/>
  <c r="G41" i="10" a="1"/>
  <c r="G41" i="10" s="1"/>
  <c r="G40" i="10" a="1"/>
  <c r="G40" i="10" s="1"/>
  <c r="G39" i="10" a="1"/>
  <c r="G39" i="10" s="1"/>
  <c r="G38" i="10" a="1"/>
  <c r="G38" i="10" s="1"/>
  <c r="G37" i="10" a="1"/>
  <c r="G37" i="10" s="1"/>
  <c r="G36" i="10" a="1"/>
  <c r="G36" i="10" s="1"/>
  <c r="G35" i="10" a="1"/>
  <c r="G35" i="10" s="1"/>
  <c r="G34" i="10" a="1"/>
  <c r="G34" i="10" s="1"/>
  <c r="G33" i="10" a="1"/>
  <c r="G33" i="10" s="1"/>
  <c r="G32" i="10" a="1"/>
  <c r="G32" i="10" s="1"/>
  <c r="G31" i="10" a="1"/>
  <c r="G31" i="10" s="1"/>
  <c r="G30" i="10" a="1"/>
  <c r="G30" i="10" s="1"/>
  <c r="G29" i="10" a="1"/>
  <c r="G29" i="10" s="1"/>
  <c r="G28" i="10" a="1"/>
  <c r="G28" i="10" s="1"/>
  <c r="G27" i="10" a="1"/>
  <c r="G27" i="10" s="1"/>
  <c r="G26" i="10" a="1"/>
  <c r="G26" i="10" s="1"/>
  <c r="G25" i="10" a="1"/>
  <c r="G25" i="10" s="1"/>
  <c r="G24" i="10" a="1"/>
  <c r="G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G17" i="10" a="1"/>
  <c r="G17" i="10" s="1"/>
  <c r="G16" i="10" a="1"/>
  <c r="G16" i="10" s="1"/>
  <c r="G15" i="10" a="1"/>
  <c r="G15" i="10" s="1"/>
  <c r="G14" i="10" a="1"/>
  <c r="G14" i="10" s="1"/>
  <c r="G13" i="10" a="1"/>
  <c r="G13" i="10" s="1"/>
  <c r="G12" i="10" a="1"/>
  <c r="G12" i="10" s="1"/>
  <c r="G236" i="9" a="1"/>
  <c r="G236" i="9" s="1"/>
  <c r="G235" i="9" a="1"/>
  <c r="G235" i="9" s="1"/>
  <c r="G234" i="9" a="1"/>
  <c r="G234" i="9" s="1"/>
  <c r="G233" i="9" a="1"/>
  <c r="G233" i="9" s="1"/>
  <c r="G232" i="9" a="1"/>
  <c r="G232" i="9" s="1"/>
  <c r="G231" i="9" a="1"/>
  <c r="G231" i="9" s="1"/>
  <c r="G230" i="9" a="1"/>
  <c r="G230" i="9" s="1"/>
  <c r="G229" i="9" a="1"/>
  <c r="G229" i="9" s="1"/>
  <c r="G228" i="9" a="1"/>
  <c r="G228" i="9" s="1"/>
  <c r="G227" i="9" a="1"/>
  <c r="G227" i="9" s="1"/>
  <c r="G226" i="9" a="1"/>
  <c r="G226" i="9" s="1"/>
  <c r="G225" i="9" a="1"/>
  <c r="G225" i="9" s="1"/>
  <c r="G224" i="9" a="1"/>
  <c r="G224" i="9" s="1"/>
  <c r="G223" i="9" a="1"/>
  <c r="G223" i="9" s="1"/>
  <c r="G222" i="9" a="1"/>
  <c r="G222" i="9" s="1"/>
  <c r="G221" i="9" a="1"/>
  <c r="G221" i="9" s="1"/>
  <c r="G220" i="9" a="1"/>
  <c r="G220" i="9" s="1"/>
  <c r="G219" i="9" a="1"/>
  <c r="G219" i="9" s="1"/>
  <c r="G218" i="9" a="1"/>
  <c r="G218" i="9" s="1"/>
  <c r="G217" i="9" a="1"/>
  <c r="G217" i="9" s="1"/>
  <c r="G216" i="9" a="1"/>
  <c r="G216" i="9" s="1"/>
  <c r="G215" i="9" a="1"/>
  <c r="G215" i="9" s="1"/>
  <c r="G214" i="9" a="1"/>
  <c r="G214" i="9" s="1"/>
  <c r="G213" i="9" a="1"/>
  <c r="G213" i="9" s="1"/>
  <c r="G212" i="9" a="1"/>
  <c r="G212" i="9" s="1"/>
  <c r="G211" i="9" a="1"/>
  <c r="G211" i="9" s="1"/>
  <c r="G210" i="9" a="1"/>
  <c r="G210" i="9" s="1"/>
  <c r="G209" i="9" a="1"/>
  <c r="G209" i="9" s="1"/>
  <c r="G208" i="9" a="1"/>
  <c r="G208" i="9" s="1"/>
  <c r="G207" i="9" a="1"/>
  <c r="G207" i="9" s="1"/>
  <c r="G206" i="9" a="1"/>
  <c r="G206" i="9" s="1"/>
  <c r="G205" i="9" a="1"/>
  <c r="G205" i="9" s="1"/>
  <c r="G204" i="9" a="1"/>
  <c r="G204" i="9" s="1"/>
  <c r="G203" i="9" a="1"/>
  <c r="G203" i="9" s="1"/>
  <c r="G202" i="9" a="1"/>
  <c r="G202" i="9" s="1"/>
  <c r="G201" i="9" a="1"/>
  <c r="G201" i="9" s="1"/>
  <c r="G200" i="9" a="1"/>
  <c r="G200" i="9" s="1"/>
  <c r="G199" i="9" a="1"/>
  <c r="G199" i="9" s="1"/>
  <c r="G198" i="9" a="1"/>
  <c r="G198" i="9" s="1"/>
  <c r="G197" i="9" a="1"/>
  <c r="G197" i="9" s="1"/>
  <c r="G196" i="9" a="1"/>
  <c r="G196" i="9" s="1"/>
  <c r="G195" i="9" a="1"/>
  <c r="G195" i="9" s="1"/>
  <c r="G194" i="9" a="1"/>
  <c r="G194" i="9" s="1"/>
  <c r="G193" i="9" a="1"/>
  <c r="G193" i="9" s="1"/>
  <c r="G192" i="9" a="1"/>
  <c r="G192" i="9" s="1"/>
  <c r="G191" i="9" a="1"/>
  <c r="G191" i="9" s="1"/>
  <c r="G190" i="9" a="1"/>
  <c r="G190" i="9" s="1"/>
  <c r="G189" i="9" a="1"/>
  <c r="G189" i="9" s="1"/>
  <c r="G188" i="9" a="1"/>
  <c r="G188" i="9" s="1"/>
  <c r="G187" i="9" a="1"/>
  <c r="G187" i="9" s="1"/>
  <c r="G186" i="9" a="1"/>
  <c r="G186" i="9" s="1"/>
  <c r="G185" i="9" a="1"/>
  <c r="G185" i="9" s="1"/>
  <c r="G184" i="9" a="1"/>
  <c r="G184" i="9" s="1"/>
  <c r="G183" i="9" a="1"/>
  <c r="G183" i="9" s="1"/>
  <c r="G182" i="9" a="1"/>
  <c r="G182" i="9" s="1"/>
  <c r="G181" i="9" a="1"/>
  <c r="G181" i="9" s="1"/>
  <c r="G180" i="9" a="1"/>
  <c r="G180" i="9" s="1"/>
  <c r="G179" i="9" a="1"/>
  <c r="G179" i="9" s="1"/>
  <c r="G178" i="9" a="1"/>
  <c r="G178" i="9" s="1"/>
  <c r="G177" i="9" a="1"/>
  <c r="G177" i="9" s="1"/>
  <c r="G176" i="9" a="1"/>
  <c r="G176" i="9" s="1"/>
  <c r="G175" i="9" a="1"/>
  <c r="G175" i="9" s="1"/>
  <c r="G174" i="9" a="1"/>
  <c r="G174" i="9" s="1"/>
  <c r="G173" i="9" a="1"/>
  <c r="G173" i="9" s="1"/>
  <c r="G172" i="9" a="1"/>
  <c r="G172" i="9" s="1"/>
  <c r="G171" i="9" a="1"/>
  <c r="G171" i="9" s="1"/>
  <c r="G170" i="9" a="1"/>
  <c r="G170" i="9" s="1"/>
  <c r="G169" i="9" a="1"/>
  <c r="G169" i="9" s="1"/>
  <c r="G168" i="9" a="1"/>
  <c r="G168" i="9" s="1"/>
  <c r="G167" i="9" a="1"/>
  <c r="G167" i="9" s="1"/>
  <c r="G166" i="9" a="1"/>
  <c r="G166" i="9" s="1"/>
  <c r="G165" i="9" a="1"/>
  <c r="G165" i="9" s="1"/>
  <c r="G164" i="9" a="1"/>
  <c r="G164" i="9" s="1"/>
  <c r="G163" i="9" a="1"/>
  <c r="G163" i="9" s="1"/>
  <c r="G162" i="9" a="1"/>
  <c r="G162" i="9" s="1"/>
  <c r="G161" i="9" a="1"/>
  <c r="G161" i="9" s="1"/>
  <c r="G160" i="9" a="1"/>
  <c r="G160" i="9" s="1"/>
  <c r="G159" i="9" a="1"/>
  <c r="G159" i="9" s="1"/>
  <c r="G158" i="9" a="1"/>
  <c r="G158" i="9" s="1"/>
  <c r="G157" i="9" a="1"/>
  <c r="G157" i="9" s="1"/>
  <c r="G156" i="9" a="1"/>
  <c r="G156" i="9" s="1"/>
  <c r="G155" i="9" a="1"/>
  <c r="G155" i="9" s="1"/>
  <c r="G154" i="9" a="1"/>
  <c r="G154" i="9" s="1"/>
  <c r="G153" i="9" a="1"/>
  <c r="G153" i="9" s="1"/>
  <c r="G152" i="9" a="1"/>
  <c r="G152" i="9" s="1"/>
  <c r="G151" i="9" a="1"/>
  <c r="G151" i="9" s="1"/>
  <c r="G150" i="9" a="1"/>
  <c r="G150" i="9" s="1"/>
  <c r="G149" i="9" a="1"/>
  <c r="G149" i="9" s="1"/>
  <c r="G148" i="9" a="1"/>
  <c r="G148" i="9" s="1"/>
  <c r="G147" i="9" a="1"/>
  <c r="G147" i="9" s="1"/>
  <c r="G146" i="9" a="1"/>
  <c r="G146" i="9" s="1"/>
  <c r="G145" i="9" a="1"/>
  <c r="G145" i="9" s="1"/>
  <c r="G144" i="9" a="1"/>
  <c r="G144" i="9" s="1"/>
  <c r="G143" i="9" a="1"/>
  <c r="G143" i="9" s="1"/>
  <c r="G142" i="9" a="1"/>
  <c r="G142" i="9" s="1"/>
  <c r="G141" i="9" a="1"/>
  <c r="G141" i="9" s="1"/>
  <c r="G140" i="9" a="1"/>
  <c r="G140" i="9" s="1"/>
  <c r="G139" i="9" a="1"/>
  <c r="G139" i="9" s="1"/>
  <c r="G138" i="9" a="1"/>
  <c r="G138" i="9" s="1"/>
  <c r="G137" i="9" a="1"/>
  <c r="G137" i="9" s="1"/>
  <c r="G136" i="9" a="1"/>
  <c r="G136" i="9" s="1"/>
  <c r="G135" i="9" a="1"/>
  <c r="G135" i="9" s="1"/>
  <c r="G134" i="9" a="1"/>
  <c r="G134" i="9" s="1"/>
  <c r="G133" i="9" a="1"/>
  <c r="G133" i="9" s="1"/>
  <c r="G132" i="9" a="1"/>
  <c r="G132" i="9" s="1"/>
  <c r="G131" i="9" a="1"/>
  <c r="G131" i="9" s="1"/>
  <c r="G130" i="9" a="1"/>
  <c r="G130" i="9" s="1"/>
  <c r="G129" i="9" a="1"/>
  <c r="G129" i="9" s="1"/>
  <c r="G128" i="9" a="1"/>
  <c r="G128" i="9" s="1"/>
  <c r="G127" i="9" a="1"/>
  <c r="G127" i="9" s="1"/>
  <c r="G126" i="9" a="1"/>
  <c r="G126" i="9" s="1"/>
  <c r="G125" i="9" a="1"/>
  <c r="G125" i="9" s="1"/>
  <c r="G124" i="9" a="1"/>
  <c r="G124" i="9" s="1"/>
  <c r="G123" i="9" a="1"/>
  <c r="G123" i="9" s="1"/>
  <c r="G122" i="9" a="1"/>
  <c r="G122" i="9" s="1"/>
  <c r="G121" i="9" a="1"/>
  <c r="G121" i="9" s="1"/>
  <c r="G120" i="9" a="1"/>
  <c r="G120" i="9" s="1"/>
  <c r="G119" i="9" a="1"/>
  <c r="G119" i="9" s="1"/>
  <c r="G118" i="9" a="1"/>
  <c r="G118" i="9" s="1"/>
  <c r="G117" i="9" a="1"/>
  <c r="G117" i="9" s="1"/>
  <c r="G116" i="9" a="1"/>
  <c r="G116" i="9" s="1"/>
  <c r="G115" i="9" a="1"/>
  <c r="G115" i="9" s="1"/>
  <c r="G114" i="9" a="1"/>
  <c r="G114" i="9" s="1"/>
  <c r="G113" i="9" a="1"/>
  <c r="G113" i="9" s="1"/>
  <c r="G112" i="9" a="1"/>
  <c r="G112" i="9" s="1"/>
  <c r="G111" i="9" a="1"/>
  <c r="G111" i="9" s="1"/>
  <c r="G110" i="9" a="1"/>
  <c r="G110" i="9" s="1"/>
  <c r="G109" i="9" a="1"/>
  <c r="G109" i="9" s="1"/>
  <c r="G108" i="9" a="1"/>
  <c r="G108" i="9" s="1"/>
  <c r="G107" i="9" a="1"/>
  <c r="G107" i="9" s="1"/>
  <c r="G106" i="9" a="1"/>
  <c r="G106" i="9" s="1"/>
  <c r="G105" i="9" a="1"/>
  <c r="G105" i="9" s="1"/>
  <c r="G104" i="9" a="1"/>
  <c r="G104" i="9" s="1"/>
  <c r="G103" i="9" a="1"/>
  <c r="G103" i="9" s="1"/>
  <c r="G102" i="9" a="1"/>
  <c r="G102" i="9" s="1"/>
  <c r="G101" i="9" a="1"/>
  <c r="G101" i="9" s="1"/>
  <c r="G100" i="9" a="1"/>
  <c r="G100" i="9" s="1"/>
  <c r="G99" i="9" a="1"/>
  <c r="G99" i="9" s="1"/>
  <c r="G98" i="9" a="1"/>
  <c r="G98" i="9" s="1"/>
  <c r="G97" i="9" a="1"/>
  <c r="G97" i="9" s="1"/>
  <c r="G96" i="9" a="1"/>
  <c r="G96" i="9" s="1"/>
  <c r="G95" i="9" a="1"/>
  <c r="G95" i="9" s="1"/>
  <c r="G94" i="9" a="1"/>
  <c r="G94" i="9" s="1"/>
  <c r="G93" i="9" a="1"/>
  <c r="G93" i="9" s="1"/>
  <c r="G92" i="9" a="1"/>
  <c r="G92" i="9" s="1"/>
  <c r="G91" i="9" a="1"/>
  <c r="G91" i="9" s="1"/>
  <c r="G90" i="9" a="1"/>
  <c r="G90" i="9" s="1"/>
  <c r="G89" i="9" a="1"/>
  <c r="G89" i="9" s="1"/>
  <c r="G88" i="9" a="1"/>
  <c r="G88" i="9" s="1"/>
  <c r="G87" i="9" a="1"/>
  <c r="G87" i="9" s="1"/>
  <c r="G86" i="9" a="1"/>
  <c r="G86" i="9" s="1"/>
  <c r="G85" i="9" a="1"/>
  <c r="G85" i="9" s="1"/>
  <c r="G84" i="9" a="1"/>
  <c r="G84" i="9" s="1"/>
  <c r="G83" i="9" a="1"/>
  <c r="G83" i="9" s="1"/>
  <c r="G82" i="9" a="1"/>
  <c r="G82" i="9" s="1"/>
  <c r="G81" i="9" a="1"/>
  <c r="G81" i="9" s="1"/>
  <c r="G80" i="9" a="1"/>
  <c r="G80" i="9" s="1"/>
  <c r="G79" i="9" a="1"/>
  <c r="G79" i="9" s="1"/>
  <c r="G78" i="9" a="1"/>
  <c r="G78" i="9" s="1"/>
  <c r="G77" i="9" a="1"/>
  <c r="G77" i="9" s="1"/>
  <c r="G76" i="9" a="1"/>
  <c r="G76" i="9" s="1"/>
  <c r="G75" i="9" a="1"/>
  <c r="G75" i="9" s="1"/>
  <c r="G74" i="9" a="1"/>
  <c r="G74" i="9" s="1"/>
  <c r="G73" i="9" a="1"/>
  <c r="G73" i="9" s="1"/>
  <c r="G72" i="9" a="1"/>
  <c r="G72" i="9" s="1"/>
  <c r="G71" i="9" a="1"/>
  <c r="G71" i="9" s="1"/>
  <c r="G70" i="9" a="1"/>
  <c r="G70" i="9" s="1"/>
  <c r="G69" i="9" a="1"/>
  <c r="G69" i="9" s="1"/>
  <c r="G68" i="9" a="1"/>
  <c r="G68" i="9" s="1"/>
  <c r="G67" i="9" a="1"/>
  <c r="G67" i="9" s="1"/>
  <c r="G66" i="9" a="1"/>
  <c r="G66" i="9" s="1"/>
  <c r="G65" i="9" a="1"/>
  <c r="G65" i="9" s="1"/>
  <c r="G64" i="9" a="1"/>
  <c r="G64" i="9" s="1"/>
  <c r="G63" i="9" a="1"/>
  <c r="G63" i="9" s="1"/>
  <c r="G62" i="9" a="1"/>
  <c r="G62" i="9" s="1"/>
  <c r="G61" i="9" a="1"/>
  <c r="G61" i="9" s="1"/>
  <c r="G60" i="9" a="1"/>
  <c r="G60" i="9" s="1"/>
  <c r="G59" i="9" a="1"/>
  <c r="G59" i="9" s="1"/>
  <c r="G58" i="9"/>
  <c r="G58" i="9" a="1"/>
  <c r="G57" i="9" a="1"/>
  <c r="G57" i="9" s="1"/>
  <c r="G56" i="9" a="1"/>
  <c r="G56" i="9" s="1"/>
  <c r="G55" i="9" a="1"/>
  <c r="G55" i="9" s="1"/>
  <c r="G54" i="9" a="1"/>
  <c r="G54" i="9" s="1"/>
  <c r="G53" i="9" a="1"/>
  <c r="G53" i="9" s="1"/>
  <c r="G52" i="9" a="1"/>
  <c r="G52" i="9" s="1"/>
  <c r="G51" i="9" a="1"/>
  <c r="G51" i="9" s="1"/>
  <c r="G50" i="9" a="1"/>
  <c r="G50" i="9" s="1"/>
  <c r="G49" i="9" a="1"/>
  <c r="G49" i="9" s="1"/>
  <c r="G48" i="9" a="1"/>
  <c r="G48" i="9" s="1"/>
  <c r="G47" i="9" a="1"/>
  <c r="G47" i="9" s="1"/>
  <c r="G46" i="9" a="1"/>
  <c r="G46" i="9" s="1"/>
  <c r="G45" i="9" a="1"/>
  <c r="G45" i="9" s="1"/>
  <c r="G44" i="9" a="1"/>
  <c r="G44" i="9" s="1"/>
  <c r="G43" i="9" a="1"/>
  <c r="G43" i="9" s="1"/>
  <c r="G42" i="9" a="1"/>
  <c r="G42" i="9" s="1"/>
  <c r="G41" i="9" a="1"/>
  <c r="G41" i="9" s="1"/>
  <c r="G40" i="9" a="1"/>
  <c r="G40" i="9" s="1"/>
  <c r="G39" i="9" a="1"/>
  <c r="G39" i="9" s="1"/>
  <c r="G38" i="9" a="1"/>
  <c r="G38" i="9" s="1"/>
  <c r="G37" i="9" a="1"/>
  <c r="G37" i="9" s="1"/>
  <c r="G36" i="9" a="1"/>
  <c r="G36" i="9" s="1"/>
  <c r="G35" i="9" a="1"/>
  <c r="G35" i="9" s="1"/>
  <c r="G34" i="9" a="1"/>
  <c r="G34" i="9" s="1"/>
  <c r="G33" i="9" a="1"/>
  <c r="G33" i="9" s="1"/>
  <c r="G32" i="9" a="1"/>
  <c r="G32" i="9" s="1"/>
  <c r="G31" i="9" a="1"/>
  <c r="G31" i="9" s="1"/>
  <c r="G30" i="9" a="1"/>
  <c r="G30" i="9" s="1"/>
  <c r="G29" i="9" a="1"/>
  <c r="G29" i="9" s="1"/>
  <c r="G28" i="9" a="1"/>
  <c r="G28" i="9" s="1"/>
  <c r="G27" i="9" a="1"/>
  <c r="G27" i="9" s="1"/>
  <c r="G26" i="9" a="1"/>
  <c r="G26" i="9" s="1"/>
  <c r="G25" i="9" a="1"/>
  <c r="G25" i="9" s="1"/>
  <c r="G24" i="9" a="1"/>
  <c r="G24" i="9" s="1"/>
  <c r="G23" i="9" a="1"/>
  <c r="G23" i="9" s="1"/>
  <c r="G22" i="9" a="1"/>
  <c r="G22" i="9" s="1"/>
  <c r="G21" i="9" a="1"/>
  <c r="G21" i="9" s="1"/>
  <c r="G20" i="9" a="1"/>
  <c r="G20" i="9" s="1"/>
  <c r="G19" i="9" a="1"/>
  <c r="G19" i="9" s="1"/>
  <c r="G18" i="9" a="1"/>
  <c r="G18" i="9" s="1"/>
  <c r="G17" i="9" a="1"/>
  <c r="G17" i="9" s="1"/>
  <c r="G16" i="9" a="1"/>
  <c r="G16" i="9" s="1"/>
  <c r="G15" i="9" a="1"/>
  <c r="G15" i="9" s="1"/>
  <c r="G14" i="9" a="1"/>
  <c r="G14" i="9" s="1"/>
  <c r="G13" i="9" a="1"/>
  <c r="G13" i="9" s="1"/>
  <c r="G12" i="9" a="1"/>
  <c r="G12" i="9" s="1"/>
  <c r="G236" i="8" a="1"/>
  <c r="G236" i="8" s="1"/>
  <c r="G235" i="8" a="1"/>
  <c r="G235" i="8" s="1"/>
  <c r="G234" i="8" a="1"/>
  <c r="G234" i="8" s="1"/>
  <c r="G233" i="8" a="1"/>
  <c r="G233" i="8" s="1"/>
  <c r="G232" i="8" a="1"/>
  <c r="G232" i="8" s="1"/>
  <c r="G231" i="8" a="1"/>
  <c r="G231" i="8" s="1"/>
  <c r="G230" i="8" a="1"/>
  <c r="G230" i="8" s="1"/>
  <c r="G229" i="8" a="1"/>
  <c r="G229" i="8" s="1"/>
  <c r="G228" i="8" a="1"/>
  <c r="G228" i="8" s="1"/>
  <c r="G227" i="8" a="1"/>
  <c r="G227" i="8" s="1"/>
  <c r="G226" i="8" a="1"/>
  <c r="G226" i="8" s="1"/>
  <c r="G225" i="8" a="1"/>
  <c r="G225" i="8" s="1"/>
  <c r="G224" i="8" a="1"/>
  <c r="G224" i="8" s="1"/>
  <c r="G223" i="8" a="1"/>
  <c r="G223" i="8" s="1"/>
  <c r="G222" i="8" a="1"/>
  <c r="G222" i="8" s="1"/>
  <c r="G221" i="8" a="1"/>
  <c r="G221" i="8" s="1"/>
  <c r="G220" i="8" a="1"/>
  <c r="G220" i="8" s="1"/>
  <c r="G219" i="8" a="1"/>
  <c r="G219" i="8" s="1"/>
  <c r="G218" i="8" a="1"/>
  <c r="G218" i="8" s="1"/>
  <c r="G217" i="8" a="1"/>
  <c r="G217" i="8" s="1"/>
  <c r="G216" i="8" a="1"/>
  <c r="G216" i="8" s="1"/>
  <c r="G215" i="8" a="1"/>
  <c r="G215" i="8" s="1"/>
  <c r="G214" i="8" a="1"/>
  <c r="G214" i="8" s="1"/>
  <c r="G213" i="8" a="1"/>
  <c r="G213" i="8" s="1"/>
  <c r="G212" i="8" a="1"/>
  <c r="G212" i="8" s="1"/>
  <c r="G211" i="8" a="1"/>
  <c r="G211" i="8" s="1"/>
  <c r="G210" i="8" a="1"/>
  <c r="G210" i="8" s="1"/>
  <c r="G209" i="8" a="1"/>
  <c r="G209" i="8" s="1"/>
  <c r="G208" i="8" a="1"/>
  <c r="G208" i="8" s="1"/>
  <c r="G207" i="8" a="1"/>
  <c r="G207" i="8" s="1"/>
  <c r="G206" i="8" a="1"/>
  <c r="G206" i="8" s="1"/>
  <c r="G205" i="8" a="1"/>
  <c r="G205" i="8" s="1"/>
  <c r="G204" i="8" a="1"/>
  <c r="G204" i="8" s="1"/>
  <c r="G203" i="8" a="1"/>
  <c r="G203" i="8" s="1"/>
  <c r="G202" i="8" a="1"/>
  <c r="G202" i="8" s="1"/>
  <c r="G201" i="8" a="1"/>
  <c r="G201" i="8" s="1"/>
  <c r="G200" i="8" a="1"/>
  <c r="G200" i="8" s="1"/>
  <c r="G199" i="8" a="1"/>
  <c r="G199" i="8" s="1"/>
  <c r="G198" i="8" a="1"/>
  <c r="G198" i="8" s="1"/>
  <c r="G197" i="8" a="1"/>
  <c r="G197" i="8" s="1"/>
  <c r="G196" i="8" a="1"/>
  <c r="G196" i="8" s="1"/>
  <c r="G195" i="8" a="1"/>
  <c r="G195" i="8" s="1"/>
  <c r="G194" i="8" a="1"/>
  <c r="G194" i="8" s="1"/>
  <c r="G193" i="8" a="1"/>
  <c r="G193" i="8" s="1"/>
  <c r="G192" i="8" a="1"/>
  <c r="G192" i="8" s="1"/>
  <c r="G191" i="8" a="1"/>
  <c r="G191" i="8" s="1"/>
  <c r="G190" i="8" a="1"/>
  <c r="G190" i="8" s="1"/>
  <c r="G189" i="8" a="1"/>
  <c r="G189" i="8" s="1"/>
  <c r="G188" i="8" a="1"/>
  <c r="G188" i="8" s="1"/>
  <c r="G187" i="8" a="1"/>
  <c r="G187" i="8" s="1"/>
  <c r="G186" i="8" a="1"/>
  <c r="G186" i="8" s="1"/>
  <c r="G185" i="8" a="1"/>
  <c r="G185" i="8" s="1"/>
  <c r="G184" i="8" a="1"/>
  <c r="G184" i="8" s="1"/>
  <c r="G183" i="8" a="1"/>
  <c r="G183" i="8" s="1"/>
  <c r="G182" i="8" a="1"/>
  <c r="G182" i="8" s="1"/>
  <c r="G181" i="8" a="1"/>
  <c r="G181" i="8" s="1"/>
  <c r="G180" i="8" a="1"/>
  <c r="G180" i="8" s="1"/>
  <c r="G179" i="8" a="1"/>
  <c r="G179" i="8" s="1"/>
  <c r="G178" i="8" a="1"/>
  <c r="G178" i="8" s="1"/>
  <c r="G177" i="8" a="1"/>
  <c r="G177" i="8" s="1"/>
  <c r="G176" i="8" a="1"/>
  <c r="G176" i="8" s="1"/>
  <c r="G175" i="8" a="1"/>
  <c r="G175" i="8" s="1"/>
  <c r="G174" i="8" a="1"/>
  <c r="G174" i="8" s="1"/>
  <c r="G173" i="8" a="1"/>
  <c r="G173" i="8" s="1"/>
  <c r="G172" i="8" a="1"/>
  <c r="G172" i="8" s="1"/>
  <c r="G171" i="8" a="1"/>
  <c r="G171" i="8" s="1"/>
  <c r="G170" i="8" a="1"/>
  <c r="G170" i="8" s="1"/>
  <c r="G169" i="8" a="1"/>
  <c r="G169" i="8" s="1"/>
  <c r="G168" i="8" a="1"/>
  <c r="G168" i="8" s="1"/>
  <c r="G167" i="8" a="1"/>
  <c r="G167" i="8" s="1"/>
  <c r="G166" i="8" a="1"/>
  <c r="G166" i="8" s="1"/>
  <c r="G165" i="8" a="1"/>
  <c r="G165" i="8" s="1"/>
  <c r="G164" i="8" a="1"/>
  <c r="G164" i="8" s="1"/>
  <c r="G163" i="8" a="1"/>
  <c r="G163" i="8" s="1"/>
  <c r="G162" i="8" a="1"/>
  <c r="G162" i="8" s="1"/>
  <c r="G161" i="8" a="1"/>
  <c r="G161" i="8" s="1"/>
  <c r="G160" i="8" a="1"/>
  <c r="G160" i="8" s="1"/>
  <c r="G159" i="8" a="1"/>
  <c r="G159" i="8" s="1"/>
  <c r="G158" i="8" a="1"/>
  <c r="G158" i="8" s="1"/>
  <c r="G157" i="8" a="1"/>
  <c r="G157" i="8" s="1"/>
  <c r="G156" i="8" a="1"/>
  <c r="G156" i="8" s="1"/>
  <c r="G155" i="8" a="1"/>
  <c r="G155" i="8" s="1"/>
  <c r="G154" i="8" a="1"/>
  <c r="G154" i="8" s="1"/>
  <c r="G153" i="8" a="1"/>
  <c r="G153" i="8" s="1"/>
  <c r="G152" i="8" a="1"/>
  <c r="G152" i="8" s="1"/>
  <c r="G151" i="8" a="1"/>
  <c r="G151" i="8" s="1"/>
  <c r="G150" i="8" a="1"/>
  <c r="G150" i="8" s="1"/>
  <c r="G149" i="8" a="1"/>
  <c r="G149" i="8" s="1"/>
  <c r="G148" i="8" a="1"/>
  <c r="G148" i="8" s="1"/>
  <c r="G147" i="8" a="1"/>
  <c r="G147" i="8" s="1"/>
  <c r="G146" i="8" a="1"/>
  <c r="G146" i="8" s="1"/>
  <c r="G145" i="8" a="1"/>
  <c r="G145" i="8" s="1"/>
  <c r="G144" i="8" a="1"/>
  <c r="G144" i="8" s="1"/>
  <c r="G143" i="8" a="1"/>
  <c r="G143" i="8" s="1"/>
  <c r="G142" i="8" a="1"/>
  <c r="G142" i="8" s="1"/>
  <c r="G141" i="8" a="1"/>
  <c r="G141" i="8" s="1"/>
  <c r="G140" i="8" a="1"/>
  <c r="G140" i="8" s="1"/>
  <c r="G139" i="8" a="1"/>
  <c r="G139" i="8" s="1"/>
  <c r="G138" i="8" a="1"/>
  <c r="G138" i="8" s="1"/>
  <c r="G137" i="8" a="1"/>
  <c r="G137" i="8" s="1"/>
  <c r="G136" i="8" a="1"/>
  <c r="G136" i="8" s="1"/>
  <c r="G135" i="8" a="1"/>
  <c r="G135" i="8" s="1"/>
  <c r="G134" i="8" a="1"/>
  <c r="G134" i="8" s="1"/>
  <c r="G133" i="8" a="1"/>
  <c r="G133" i="8" s="1"/>
  <c r="G132" i="8" a="1"/>
  <c r="G132" i="8" s="1"/>
  <c r="G131" i="8" a="1"/>
  <c r="G131" i="8" s="1"/>
  <c r="G130" i="8" a="1"/>
  <c r="G130" i="8" s="1"/>
  <c r="G129" i="8" a="1"/>
  <c r="G129" i="8" s="1"/>
  <c r="G128" i="8" a="1"/>
  <c r="G128" i="8" s="1"/>
  <c r="G127" i="8" a="1"/>
  <c r="G127" i="8" s="1"/>
  <c r="G126" i="8" a="1"/>
  <c r="G126" i="8" s="1"/>
  <c r="G125" i="8" a="1"/>
  <c r="G125" i="8" s="1"/>
  <c r="G124" i="8" a="1"/>
  <c r="G124" i="8" s="1"/>
  <c r="G123" i="8" a="1"/>
  <c r="G123" i="8" s="1"/>
  <c r="G122" i="8" a="1"/>
  <c r="G122" i="8" s="1"/>
  <c r="G121" i="8" a="1"/>
  <c r="G121" i="8" s="1"/>
  <c r="G120" i="8" a="1"/>
  <c r="G120" i="8" s="1"/>
  <c r="G119" i="8" a="1"/>
  <c r="G119" i="8" s="1"/>
  <c r="G118" i="8" a="1"/>
  <c r="G118" i="8" s="1"/>
  <c r="G117" i="8" a="1"/>
  <c r="G117" i="8" s="1"/>
  <c r="G116" i="8" a="1"/>
  <c r="G116" i="8" s="1"/>
  <c r="G115" i="8" a="1"/>
  <c r="G115" i="8" s="1"/>
  <c r="G114" i="8" a="1"/>
  <c r="G114" i="8" s="1"/>
  <c r="G113" i="8" a="1"/>
  <c r="G113" i="8" s="1"/>
  <c r="G112" i="8" a="1"/>
  <c r="G112" i="8" s="1"/>
  <c r="G111" i="8" a="1"/>
  <c r="G111" i="8" s="1"/>
  <c r="G110" i="8" a="1"/>
  <c r="G110" i="8" s="1"/>
  <c r="G109" i="8" a="1"/>
  <c r="G109" i="8" s="1"/>
  <c r="G108" i="8" a="1"/>
  <c r="G108" i="8" s="1"/>
  <c r="G107" i="8" a="1"/>
  <c r="G107" i="8" s="1"/>
  <c r="G106" i="8" a="1"/>
  <c r="G106" i="8" s="1"/>
  <c r="G105" i="8" a="1"/>
  <c r="G105" i="8" s="1"/>
  <c r="G104" i="8" a="1"/>
  <c r="G104" i="8" s="1"/>
  <c r="G103" i="8" a="1"/>
  <c r="G103" i="8" s="1"/>
  <c r="G102" i="8" a="1"/>
  <c r="G102" i="8" s="1"/>
  <c r="G101" i="8" a="1"/>
  <c r="G101" i="8" s="1"/>
  <c r="G100" i="8" a="1"/>
  <c r="G100" i="8" s="1"/>
  <c r="G99" i="8" a="1"/>
  <c r="G99" i="8" s="1"/>
  <c r="G98" i="8" a="1"/>
  <c r="G98" i="8" s="1"/>
  <c r="G97" i="8" a="1"/>
  <c r="G97" i="8" s="1"/>
  <c r="G96" i="8" a="1"/>
  <c r="G96" i="8" s="1"/>
  <c r="G95" i="8" a="1"/>
  <c r="G95" i="8" s="1"/>
  <c r="G94" i="8" a="1"/>
  <c r="G94" i="8" s="1"/>
  <c r="G93" i="8" a="1"/>
  <c r="G93" i="8" s="1"/>
  <c r="G92" i="8" a="1"/>
  <c r="G92" i="8" s="1"/>
  <c r="G91" i="8" a="1"/>
  <c r="G91" i="8" s="1"/>
  <c r="G90" i="8" a="1"/>
  <c r="G90" i="8" s="1"/>
  <c r="G89" i="8" a="1"/>
  <c r="G89" i="8" s="1"/>
  <c r="G88" i="8" a="1"/>
  <c r="G88" i="8" s="1"/>
  <c r="G87" i="8" a="1"/>
  <c r="G87" i="8" s="1"/>
  <c r="G86" i="8" a="1"/>
  <c r="G86" i="8" s="1"/>
  <c r="G85" i="8" a="1"/>
  <c r="G85" i="8" s="1"/>
  <c r="G84" i="8" a="1"/>
  <c r="G84" i="8" s="1"/>
  <c r="G83" i="8" a="1"/>
  <c r="G83" i="8" s="1"/>
  <c r="G82" i="8" a="1"/>
  <c r="G82" i="8" s="1"/>
  <c r="G81" i="8" a="1"/>
  <c r="G81" i="8" s="1"/>
  <c r="G80" i="8" a="1"/>
  <c r="G80" i="8" s="1"/>
  <c r="G79" i="8" a="1"/>
  <c r="G79" i="8" s="1"/>
  <c r="G78" i="8" a="1"/>
  <c r="G78" i="8" s="1"/>
  <c r="G77" i="8" a="1"/>
  <c r="G77" i="8" s="1"/>
  <c r="G76" i="8" a="1"/>
  <c r="G76" i="8" s="1"/>
  <c r="G75" i="8" a="1"/>
  <c r="G75" i="8" s="1"/>
  <c r="G74" i="8" a="1"/>
  <c r="G74" i="8" s="1"/>
  <c r="G73" i="8" a="1"/>
  <c r="G73" i="8" s="1"/>
  <c r="G72" i="8" a="1"/>
  <c r="G72" i="8" s="1"/>
  <c r="G71" i="8" a="1"/>
  <c r="G71" i="8" s="1"/>
  <c r="G70" i="8" a="1"/>
  <c r="G70" i="8" s="1"/>
  <c r="G69" i="8" a="1"/>
  <c r="G69" i="8" s="1"/>
  <c r="G68" i="8" a="1"/>
  <c r="G68" i="8" s="1"/>
  <c r="G67" i="8" a="1"/>
  <c r="G67" i="8" s="1"/>
  <c r="G66" i="8" a="1"/>
  <c r="G66" i="8" s="1"/>
  <c r="G65" i="8" a="1"/>
  <c r="G65" i="8" s="1"/>
  <c r="G64" i="8" a="1"/>
  <c r="G64" i="8" s="1"/>
  <c r="G63" i="8" a="1"/>
  <c r="G63" i="8" s="1"/>
  <c r="G62" i="8" a="1"/>
  <c r="G62" i="8" s="1"/>
  <c r="G61" i="8" a="1"/>
  <c r="G61" i="8" s="1"/>
  <c r="G60" i="8" a="1"/>
  <c r="G60" i="8" s="1"/>
  <c r="G59" i="8" a="1"/>
  <c r="G59" i="8" s="1"/>
  <c r="G58" i="8" a="1"/>
  <c r="G58" i="8" s="1"/>
  <c r="G57" i="8" a="1"/>
  <c r="G57" i="8" s="1"/>
  <c r="G56" i="8" a="1"/>
  <c r="G56" i="8" s="1"/>
  <c r="G55" i="8" a="1"/>
  <c r="G55" i="8" s="1"/>
  <c r="G54" i="8" a="1"/>
  <c r="G54" i="8" s="1"/>
  <c r="G53" i="8" a="1"/>
  <c r="G53" i="8" s="1"/>
  <c r="G52" i="8" a="1"/>
  <c r="G52" i="8" s="1"/>
  <c r="G51" i="8" a="1"/>
  <c r="G51" i="8" s="1"/>
  <c r="G50" i="8" a="1"/>
  <c r="G50" i="8" s="1"/>
  <c r="G49" i="8" a="1"/>
  <c r="G49" i="8" s="1"/>
  <c r="G48" i="8" a="1"/>
  <c r="G48" i="8" s="1"/>
  <c r="G47" i="8" a="1"/>
  <c r="G47" i="8" s="1"/>
  <c r="G46" i="8" a="1"/>
  <c r="G46" i="8" s="1"/>
  <c r="G45" i="8" a="1"/>
  <c r="G45" i="8" s="1"/>
  <c r="G44" i="8" a="1"/>
  <c r="G44" i="8" s="1"/>
  <c r="G43" i="8" a="1"/>
  <c r="G43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G37" i="8" a="1"/>
  <c r="G37" i="8" s="1"/>
  <c r="G36" i="8" a="1"/>
  <c r="G36" i="8" s="1"/>
  <c r="G35" i="8" a="1"/>
  <c r="G35" i="8" s="1"/>
  <c r="G34" i="8" a="1"/>
  <c r="G34" i="8" s="1"/>
  <c r="G33" i="8" a="1"/>
  <c r="G33" i="8" s="1"/>
  <c r="G32" i="8" a="1"/>
  <c r="G32" i="8" s="1"/>
  <c r="G31" i="8" a="1"/>
  <c r="G31" i="8" s="1"/>
  <c r="G30" i="8" a="1"/>
  <c r="G30" i="8" s="1"/>
  <c r="G29" i="8" a="1"/>
  <c r="G29" i="8" s="1"/>
  <c r="G28" i="8" a="1"/>
  <c r="G28" i="8" s="1"/>
  <c r="G27" i="8" a="1"/>
  <c r="G27" i="8" s="1"/>
  <c r="G26" i="8" a="1"/>
  <c r="G26" i="8" s="1"/>
  <c r="G25" i="8" a="1"/>
  <c r="G25" i="8" s="1"/>
  <c r="G24" i="8" a="1"/>
  <c r="G24" i="8" s="1"/>
  <c r="G23" i="8" a="1"/>
  <c r="G23" i="8" s="1"/>
  <c r="G22" i="8" a="1"/>
  <c r="G22" i="8" s="1"/>
  <c r="G21" i="8" a="1"/>
  <c r="G21" i="8" s="1"/>
  <c r="G20" i="8" a="1"/>
  <c r="G20" i="8" s="1"/>
  <c r="G19" i="8" a="1"/>
  <c r="G19" i="8" s="1"/>
  <c r="G18" i="8" a="1"/>
  <c r="G18" i="8" s="1"/>
  <c r="G17" i="8" a="1"/>
  <c r="G17" i="8" s="1"/>
  <c r="G16" i="8" a="1"/>
  <c r="G16" i="8" s="1"/>
  <c r="G15" i="8" a="1"/>
  <c r="G15" i="8" s="1"/>
  <c r="G14" i="8" a="1"/>
  <c r="G14" i="8" s="1"/>
  <c r="G13" i="8" a="1"/>
  <c r="G13" i="8" s="1"/>
  <c r="G12" i="8" a="1"/>
  <c r="G12" i="8" s="1"/>
  <c r="G236" i="7" a="1"/>
  <c r="G236" i="7" s="1"/>
  <c r="G235" i="7" a="1"/>
  <c r="G235" i="7" s="1"/>
  <c r="G234" i="7" a="1"/>
  <c r="G234" i="7" s="1"/>
  <c r="G233" i="7" a="1"/>
  <c r="G233" i="7" s="1"/>
  <c r="G232" i="7" a="1"/>
  <c r="G232" i="7" s="1"/>
  <c r="G231" i="7" a="1"/>
  <c r="G231" i="7" s="1"/>
  <c r="G230" i="7" a="1"/>
  <c r="G230" i="7" s="1"/>
  <c r="G229" i="7" a="1"/>
  <c r="G229" i="7" s="1"/>
  <c r="G228" i="7" a="1"/>
  <c r="G228" i="7" s="1"/>
  <c r="G227" i="7" a="1"/>
  <c r="G227" i="7" s="1"/>
  <c r="G226" i="7" a="1"/>
  <c r="G226" i="7" s="1"/>
  <c r="G225" i="7" a="1"/>
  <c r="G225" i="7" s="1"/>
  <c r="G224" i="7" a="1"/>
  <c r="G224" i="7" s="1"/>
  <c r="G223" i="7" a="1"/>
  <c r="G223" i="7" s="1"/>
  <c r="G222" i="7" a="1"/>
  <c r="G222" i="7" s="1"/>
  <c r="G221" i="7" a="1"/>
  <c r="G221" i="7" s="1"/>
  <c r="G220" i="7" a="1"/>
  <c r="G220" i="7" s="1"/>
  <c r="G219" i="7" a="1"/>
  <c r="G219" i="7" s="1"/>
  <c r="G218" i="7" a="1"/>
  <c r="G218" i="7" s="1"/>
  <c r="G217" i="7" a="1"/>
  <c r="G217" i="7" s="1"/>
  <c r="G216" i="7" a="1"/>
  <c r="G216" i="7" s="1"/>
  <c r="G215" i="7" a="1"/>
  <c r="G215" i="7" s="1"/>
  <c r="G214" i="7" a="1"/>
  <c r="G214" i="7" s="1"/>
  <c r="G213" i="7" a="1"/>
  <c r="G213" i="7" s="1"/>
  <c r="G212" i="7" a="1"/>
  <c r="G212" i="7" s="1"/>
  <c r="G211" i="7" a="1"/>
  <c r="G211" i="7" s="1"/>
  <c r="G210" i="7" a="1"/>
  <c r="G210" i="7" s="1"/>
  <c r="G209" i="7" a="1"/>
  <c r="G209" i="7" s="1"/>
  <c r="G208" i="7" a="1"/>
  <c r="G208" i="7" s="1"/>
  <c r="G207" i="7" a="1"/>
  <c r="G207" i="7" s="1"/>
  <c r="G206" i="7" a="1"/>
  <c r="G206" i="7" s="1"/>
  <c r="G205" i="7" a="1"/>
  <c r="G205" i="7" s="1"/>
  <c r="G204" i="7" a="1"/>
  <c r="G204" i="7" s="1"/>
  <c r="G203" i="7" a="1"/>
  <c r="G203" i="7" s="1"/>
  <c r="G202" i="7" a="1"/>
  <c r="G202" i="7" s="1"/>
  <c r="G201" i="7" a="1"/>
  <c r="G201" i="7" s="1"/>
  <c r="G200" i="7" a="1"/>
  <c r="G200" i="7" s="1"/>
  <c r="G199" i="7" a="1"/>
  <c r="G199" i="7" s="1"/>
  <c r="G198" i="7" a="1"/>
  <c r="G198" i="7" s="1"/>
  <c r="G197" i="7" a="1"/>
  <c r="G197" i="7" s="1"/>
  <c r="G196" i="7" a="1"/>
  <c r="G196" i="7" s="1"/>
  <c r="G195" i="7" a="1"/>
  <c r="G195" i="7" s="1"/>
  <c r="G194" i="7" a="1"/>
  <c r="G194" i="7" s="1"/>
  <c r="G193" i="7" a="1"/>
  <c r="G193" i="7" s="1"/>
  <c r="G192" i="7" a="1"/>
  <c r="G192" i="7" s="1"/>
  <c r="G191" i="7" a="1"/>
  <c r="G191" i="7" s="1"/>
  <c r="G190" i="7" a="1"/>
  <c r="G190" i="7" s="1"/>
  <c r="G189" i="7" a="1"/>
  <c r="G189" i="7" s="1"/>
  <c r="G188" i="7" a="1"/>
  <c r="G188" i="7" s="1"/>
  <c r="G187" i="7" a="1"/>
  <c r="G187" i="7" s="1"/>
  <c r="G186" i="7" a="1"/>
  <c r="G186" i="7" s="1"/>
  <c r="G185" i="7" a="1"/>
  <c r="G185" i="7" s="1"/>
  <c r="G184" i="7" a="1"/>
  <c r="G184" i="7" s="1"/>
  <c r="G183" i="7" a="1"/>
  <c r="G183" i="7" s="1"/>
  <c r="G182" i="7" a="1"/>
  <c r="G182" i="7" s="1"/>
  <c r="G181" i="7" a="1"/>
  <c r="G181" i="7" s="1"/>
  <c r="G180" i="7" a="1"/>
  <c r="G180" i="7" s="1"/>
  <c r="G179" i="7" a="1"/>
  <c r="G179" i="7" s="1"/>
  <c r="G178" i="7" a="1"/>
  <c r="G178" i="7" s="1"/>
  <c r="G177" i="7" a="1"/>
  <c r="G177" i="7" s="1"/>
  <c r="G176" i="7" a="1"/>
  <c r="G176" i="7" s="1"/>
  <c r="G175" i="7" a="1"/>
  <c r="G175" i="7" s="1"/>
  <c r="G174" i="7" a="1"/>
  <c r="G174" i="7" s="1"/>
  <c r="G173" i="7" a="1"/>
  <c r="G173" i="7" s="1"/>
  <c r="G172" i="7" a="1"/>
  <c r="G172" i="7" s="1"/>
  <c r="G171" i="7" a="1"/>
  <c r="G171" i="7" s="1"/>
  <c r="G170" i="7" a="1"/>
  <c r="G170" i="7" s="1"/>
  <c r="G169" i="7" a="1"/>
  <c r="G169" i="7" s="1"/>
  <c r="G168" i="7" a="1"/>
  <c r="G168" i="7" s="1"/>
  <c r="G167" i="7" a="1"/>
  <c r="G167" i="7" s="1"/>
  <c r="G166" i="7" a="1"/>
  <c r="G166" i="7" s="1"/>
  <c r="G165" i="7" a="1"/>
  <c r="G165" i="7" s="1"/>
  <c r="G164" i="7" a="1"/>
  <c r="G164" i="7" s="1"/>
  <c r="G163" i="7" a="1"/>
  <c r="G163" i="7" s="1"/>
  <c r="G162" i="7" a="1"/>
  <c r="G162" i="7" s="1"/>
  <c r="G161" i="7" a="1"/>
  <c r="G161" i="7" s="1"/>
  <c r="G160" i="7" a="1"/>
  <c r="G160" i="7" s="1"/>
  <c r="G159" i="7" a="1"/>
  <c r="G159" i="7" s="1"/>
  <c r="G158" i="7" a="1"/>
  <c r="G158" i="7" s="1"/>
  <c r="G157" i="7" a="1"/>
  <c r="G157" i="7" s="1"/>
  <c r="G156" i="7" a="1"/>
  <c r="G156" i="7" s="1"/>
  <c r="G155" i="7" a="1"/>
  <c r="G155" i="7" s="1"/>
  <c r="G154" i="7" a="1"/>
  <c r="G154" i="7" s="1"/>
  <c r="G153" i="7" a="1"/>
  <c r="G153" i="7" s="1"/>
  <c r="G152" i="7" a="1"/>
  <c r="G152" i="7" s="1"/>
  <c r="G151" i="7" a="1"/>
  <c r="G151" i="7" s="1"/>
  <c r="G150" i="7" a="1"/>
  <c r="G150" i="7" s="1"/>
  <c r="G149" i="7" a="1"/>
  <c r="G149" i="7" s="1"/>
  <c r="G148" i="7" a="1"/>
  <c r="G148" i="7" s="1"/>
  <c r="G147" i="7" a="1"/>
  <c r="G147" i="7" s="1"/>
  <c r="G146" i="7" a="1"/>
  <c r="G146" i="7" s="1"/>
  <c r="G145" i="7" a="1"/>
  <c r="G145" i="7" s="1"/>
  <c r="G144" i="7" a="1"/>
  <c r="G144" i="7" s="1"/>
  <c r="G143" i="7" a="1"/>
  <c r="G143" i="7" s="1"/>
  <c r="G142" i="7" a="1"/>
  <c r="G142" i="7" s="1"/>
  <c r="G141" i="7" a="1"/>
  <c r="G141" i="7" s="1"/>
  <c r="G140" i="7" a="1"/>
  <c r="G140" i="7" s="1"/>
  <c r="G139" i="7" a="1"/>
  <c r="G139" i="7" s="1"/>
  <c r="G138" i="7" a="1"/>
  <c r="G138" i="7" s="1"/>
  <c r="G137" i="7" a="1"/>
  <c r="G137" i="7" s="1"/>
  <c r="G136" i="7" a="1"/>
  <c r="G136" i="7" s="1"/>
  <c r="G135" i="7" a="1"/>
  <c r="G135" i="7" s="1"/>
  <c r="G134" i="7" a="1"/>
  <c r="G134" i="7" s="1"/>
  <c r="G133" i="7" a="1"/>
  <c r="G133" i="7" s="1"/>
  <c r="G132" i="7" a="1"/>
  <c r="G132" i="7" s="1"/>
  <c r="G131" i="7" a="1"/>
  <c r="G131" i="7" s="1"/>
  <c r="G130" i="7" a="1"/>
  <c r="G130" i="7" s="1"/>
  <c r="G129" i="7" a="1"/>
  <c r="G129" i="7" s="1"/>
  <c r="G128" i="7" a="1"/>
  <c r="G128" i="7" s="1"/>
  <c r="G127" i="7" a="1"/>
  <c r="G127" i="7" s="1"/>
  <c r="G126" i="7" a="1"/>
  <c r="G126" i="7" s="1"/>
  <c r="G125" i="7" a="1"/>
  <c r="G125" i="7" s="1"/>
  <c r="G124" i="7" a="1"/>
  <c r="G124" i="7" s="1"/>
  <c r="G123" i="7" a="1"/>
  <c r="G123" i="7" s="1"/>
  <c r="G122" i="7" a="1"/>
  <c r="G122" i="7" s="1"/>
  <c r="G121" i="7" a="1"/>
  <c r="G121" i="7" s="1"/>
  <c r="G120" i="7" a="1"/>
  <c r="G120" i="7" s="1"/>
  <c r="G119" i="7" a="1"/>
  <c r="G119" i="7" s="1"/>
  <c r="G118" i="7" a="1"/>
  <c r="G118" i="7" s="1"/>
  <c r="G117" i="7" a="1"/>
  <c r="G117" i="7" s="1"/>
  <c r="G116" i="7" a="1"/>
  <c r="G116" i="7" s="1"/>
  <c r="G115" i="7" a="1"/>
  <c r="G115" i="7" s="1"/>
  <c r="G114" i="7" a="1"/>
  <c r="G114" i="7" s="1"/>
  <c r="G113" i="7" a="1"/>
  <c r="G113" i="7" s="1"/>
  <c r="G112" i="7" a="1"/>
  <c r="G112" i="7" s="1"/>
  <c r="G111" i="7" a="1"/>
  <c r="G111" i="7" s="1"/>
  <c r="G110" i="7" a="1"/>
  <c r="G110" i="7" s="1"/>
  <c r="G109" i="7" a="1"/>
  <c r="G109" i="7" s="1"/>
  <c r="G108" i="7" a="1"/>
  <c r="G108" i="7" s="1"/>
  <c r="G107" i="7" a="1"/>
  <c r="G107" i="7" s="1"/>
  <c r="G106" i="7" a="1"/>
  <c r="G106" i="7" s="1"/>
  <c r="G105" i="7" a="1"/>
  <c r="G105" i="7" s="1"/>
  <c r="G104" i="7" a="1"/>
  <c r="G104" i="7" s="1"/>
  <c r="G103" i="7" a="1"/>
  <c r="G103" i="7" s="1"/>
  <c r="G102" i="7" a="1"/>
  <c r="G102" i="7" s="1"/>
  <c r="G101" i="7" a="1"/>
  <c r="G101" i="7" s="1"/>
  <c r="G100" i="7" a="1"/>
  <c r="G100" i="7" s="1"/>
  <c r="G99" i="7" a="1"/>
  <c r="G99" i="7" s="1"/>
  <c r="G98" i="7" a="1"/>
  <c r="G98" i="7" s="1"/>
  <c r="G97" i="7" a="1"/>
  <c r="G97" i="7" s="1"/>
  <c r="G96" i="7" a="1"/>
  <c r="G96" i="7" s="1"/>
  <c r="G95" i="7" a="1"/>
  <c r="G95" i="7" s="1"/>
  <c r="G94" i="7" a="1"/>
  <c r="G94" i="7" s="1"/>
  <c r="G93" i="7" a="1"/>
  <c r="G93" i="7" s="1"/>
  <c r="G92" i="7" a="1"/>
  <c r="G92" i="7" s="1"/>
  <c r="G91" i="7" a="1"/>
  <c r="G91" i="7" s="1"/>
  <c r="G90" i="7" a="1"/>
  <c r="G90" i="7" s="1"/>
  <c r="G89" i="7" a="1"/>
  <c r="G89" i="7" s="1"/>
  <c r="G88" i="7" a="1"/>
  <c r="G88" i="7" s="1"/>
  <c r="G87" i="7" a="1"/>
  <c r="G87" i="7" s="1"/>
  <c r="G86" i="7" a="1"/>
  <c r="G86" i="7" s="1"/>
  <c r="G85" i="7" a="1"/>
  <c r="G85" i="7" s="1"/>
  <c r="G84" i="7" a="1"/>
  <c r="G84" i="7" s="1"/>
  <c r="G83" i="7" a="1"/>
  <c r="G83" i="7" s="1"/>
  <c r="G82" i="7" a="1"/>
  <c r="G82" i="7" s="1"/>
  <c r="G81" i="7" a="1"/>
  <c r="G81" i="7" s="1"/>
  <c r="G80" i="7" a="1"/>
  <c r="G80" i="7" s="1"/>
  <c r="G79" i="7" a="1"/>
  <c r="G79" i="7" s="1"/>
  <c r="G78" i="7" a="1"/>
  <c r="G78" i="7" s="1"/>
  <c r="G77" i="7" a="1"/>
  <c r="G77" i="7" s="1"/>
  <c r="G76" i="7" a="1"/>
  <c r="G76" i="7" s="1"/>
  <c r="G75" i="7" a="1"/>
  <c r="G75" i="7" s="1"/>
  <c r="G74" i="7" a="1"/>
  <c r="G74" i="7" s="1"/>
  <c r="G73" i="7" a="1"/>
  <c r="G73" i="7" s="1"/>
  <c r="G72" i="7" a="1"/>
  <c r="G72" i="7" s="1"/>
  <c r="G71" i="7" a="1"/>
  <c r="G71" i="7" s="1"/>
  <c r="G70" i="7" a="1"/>
  <c r="G70" i="7" s="1"/>
  <c r="G69" i="7" a="1"/>
  <c r="G69" i="7" s="1"/>
  <c r="G68" i="7" a="1"/>
  <c r="G68" i="7" s="1"/>
  <c r="G67" i="7" a="1"/>
  <c r="G67" i="7" s="1"/>
  <c r="G66" i="7" a="1"/>
  <c r="G66" i="7" s="1"/>
  <c r="G65" i="7" a="1"/>
  <c r="G65" i="7" s="1"/>
  <c r="G64" i="7" a="1"/>
  <c r="G64" i="7" s="1"/>
  <c r="G63" i="7" a="1"/>
  <c r="G63" i="7" s="1"/>
  <c r="G62" i="7" a="1"/>
  <c r="G62" i="7" s="1"/>
  <c r="G61" i="7" a="1"/>
  <c r="G61" i="7" s="1"/>
  <c r="G60" i="7" a="1"/>
  <c r="G60" i="7" s="1"/>
  <c r="G59" i="7" a="1"/>
  <c r="G59" i="7" s="1"/>
  <c r="G58" i="7" a="1"/>
  <c r="G58" i="7" s="1"/>
  <c r="G57" i="7" a="1"/>
  <c r="G57" i="7" s="1"/>
  <c r="G56" i="7" a="1"/>
  <c r="G56" i="7" s="1"/>
  <c r="G55" i="7" a="1"/>
  <c r="G55" i="7" s="1"/>
  <c r="G54" i="7" a="1"/>
  <c r="G54" i="7" s="1"/>
  <c r="G53" i="7" a="1"/>
  <c r="G53" i="7" s="1"/>
  <c r="G52" i="7" a="1"/>
  <c r="G52" i="7" s="1"/>
  <c r="G51" i="7" a="1"/>
  <c r="G51" i="7" s="1"/>
  <c r="G50" i="7" a="1"/>
  <c r="G50" i="7" s="1"/>
  <c r="G49" i="7" a="1"/>
  <c r="G49" i="7" s="1"/>
  <c r="G48" i="7" a="1"/>
  <c r="G48" i="7" s="1"/>
  <c r="G47" i="7" a="1"/>
  <c r="G47" i="7" s="1"/>
  <c r="G46" i="7" a="1"/>
  <c r="G46" i="7" s="1"/>
  <c r="G45" i="7" a="1"/>
  <c r="G45" i="7" s="1"/>
  <c r="G44" i="7" a="1"/>
  <c r="G44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G37" i="7" a="1"/>
  <c r="G37" i="7" s="1"/>
  <c r="G36" i="7" a="1"/>
  <c r="G36" i="7" s="1"/>
  <c r="G35" i="7" a="1"/>
  <c r="G35" i="7" s="1"/>
  <c r="G34" i="7" a="1"/>
  <c r="G34" i="7" s="1"/>
  <c r="G33" i="7" a="1"/>
  <c r="G33" i="7" s="1"/>
  <c r="G32" i="7" a="1"/>
  <c r="G32" i="7" s="1"/>
  <c r="G31" i="7" a="1"/>
  <c r="G31" i="7" s="1"/>
  <c r="G30" i="7"/>
  <c r="G30" i="7" a="1"/>
  <c r="G29" i="7" a="1"/>
  <c r="G29" i="7" s="1"/>
  <c r="G28" i="7" a="1"/>
  <c r="G28" i="7" s="1"/>
  <c r="G27" i="7" a="1"/>
  <c r="G27" i="7" s="1"/>
  <c r="G26" i="7" a="1"/>
  <c r="G26" i="7" s="1"/>
  <c r="G25" i="7" a="1"/>
  <c r="G25" i="7" s="1"/>
  <c r="G24" i="7" a="1"/>
  <c r="G24" i="7" s="1"/>
  <c r="G23" i="7" a="1"/>
  <c r="G23" i="7" s="1"/>
  <c r="G22" i="7" a="1"/>
  <c r="G22" i="7" s="1"/>
  <c r="G21" i="7" a="1"/>
  <c r="G21" i="7" s="1"/>
  <c r="G20" i="7" a="1"/>
  <c r="G20" i="7" s="1"/>
  <c r="G19" i="7" a="1"/>
  <c r="G19" i="7" s="1"/>
  <c r="G18" i="7" a="1"/>
  <c r="G18" i="7" s="1"/>
  <c r="G17" i="7" a="1"/>
  <c r="G17" i="7" s="1"/>
  <c r="G16" i="7" a="1"/>
  <c r="G16" i="7" s="1"/>
  <c r="G15" i="7" a="1"/>
  <c r="G15" i="7" s="1"/>
  <c r="G14" i="7" a="1"/>
  <c r="G14" i="7" s="1"/>
  <c r="G13" i="7" a="1"/>
  <c r="G13" i="7" s="1"/>
  <c r="G12" i="7" a="1"/>
  <c r="G12" i="7" s="1"/>
  <c r="G236" i="11" a="1"/>
  <c r="G236" i="11" s="1"/>
  <c r="G235" i="11" a="1"/>
  <c r="G235" i="11" s="1"/>
  <c r="G234" i="11" a="1"/>
  <c r="G234" i="11" s="1"/>
  <c r="G233" i="11" a="1"/>
  <c r="G233" i="11" s="1"/>
  <c r="G232" i="11" a="1"/>
  <c r="G232" i="11" s="1"/>
  <c r="G231" i="11" a="1"/>
  <c r="G231" i="11" s="1"/>
  <c r="G230" i="11" a="1"/>
  <c r="G230" i="11" s="1"/>
  <c r="G229" i="11" a="1"/>
  <c r="G229" i="11" s="1"/>
  <c r="G228" i="11" a="1"/>
  <c r="G228" i="11" s="1"/>
  <c r="G227" i="11" a="1"/>
  <c r="G227" i="11" s="1"/>
  <c r="G226" i="11" a="1"/>
  <c r="G226" i="11" s="1"/>
  <c r="G225" i="11" a="1"/>
  <c r="G225" i="11" s="1"/>
  <c r="G224" i="11" a="1"/>
  <c r="G224" i="11" s="1"/>
  <c r="G223" i="11" a="1"/>
  <c r="G223" i="11" s="1"/>
  <c r="G222" i="11" a="1"/>
  <c r="G222" i="11" s="1"/>
  <c r="G221" i="11" a="1"/>
  <c r="G221" i="11" s="1"/>
  <c r="G220" i="11" a="1"/>
  <c r="G220" i="11" s="1"/>
  <c r="G219" i="11" a="1"/>
  <c r="G219" i="11" s="1"/>
  <c r="G218" i="11" a="1"/>
  <c r="G218" i="11" s="1"/>
  <c r="G217" i="11" a="1"/>
  <c r="G217" i="11" s="1"/>
  <c r="G216" i="11" a="1"/>
  <c r="G216" i="11" s="1"/>
  <c r="G215" i="11" a="1"/>
  <c r="G215" i="11" s="1"/>
  <c r="G214" i="11" a="1"/>
  <c r="G214" i="11" s="1"/>
  <c r="G213" i="11" a="1"/>
  <c r="G213" i="11" s="1"/>
  <c r="G212" i="11" a="1"/>
  <c r="G212" i="11" s="1"/>
  <c r="G211" i="11" a="1"/>
  <c r="G211" i="11" s="1"/>
  <c r="G210" i="11" a="1"/>
  <c r="G210" i="11" s="1"/>
  <c r="G209" i="11" a="1"/>
  <c r="G209" i="11" s="1"/>
  <c r="G208" i="11" a="1"/>
  <c r="G208" i="11" s="1"/>
  <c r="G207" i="11" a="1"/>
  <c r="G207" i="11" s="1"/>
  <c r="G206" i="11" a="1"/>
  <c r="G206" i="11" s="1"/>
  <c r="G205" i="11" a="1"/>
  <c r="G205" i="11" s="1"/>
  <c r="G204" i="11" a="1"/>
  <c r="G204" i="11" s="1"/>
  <c r="G203" i="11" a="1"/>
  <c r="G203" i="11" s="1"/>
  <c r="G202" i="11" a="1"/>
  <c r="G202" i="11" s="1"/>
  <c r="G201" i="11" a="1"/>
  <c r="G201" i="11" s="1"/>
  <c r="G200" i="11" a="1"/>
  <c r="G200" i="11" s="1"/>
  <c r="G199" i="11" a="1"/>
  <c r="G199" i="11" s="1"/>
  <c r="G198" i="11" a="1"/>
  <c r="G198" i="11" s="1"/>
  <c r="G197" i="11" a="1"/>
  <c r="G197" i="11" s="1"/>
  <c r="G196" i="11" a="1"/>
  <c r="G196" i="11" s="1"/>
  <c r="G195" i="11" a="1"/>
  <c r="G195" i="11" s="1"/>
  <c r="G194" i="11" a="1"/>
  <c r="G194" i="11" s="1"/>
  <c r="G193" i="11" a="1"/>
  <c r="G193" i="11" s="1"/>
  <c r="G192" i="11" a="1"/>
  <c r="G192" i="11" s="1"/>
  <c r="G191" i="11" a="1"/>
  <c r="G191" i="11" s="1"/>
  <c r="G190" i="11" a="1"/>
  <c r="G190" i="11" s="1"/>
  <c r="G189" i="11" a="1"/>
  <c r="G189" i="11" s="1"/>
  <c r="G188" i="11" a="1"/>
  <c r="G188" i="11" s="1"/>
  <c r="G187" i="11" a="1"/>
  <c r="G187" i="11" s="1"/>
  <c r="G186" i="11" a="1"/>
  <c r="G186" i="11" s="1"/>
  <c r="G185" i="11" a="1"/>
  <c r="G185" i="11" s="1"/>
  <c r="G184" i="11" a="1"/>
  <c r="G184" i="11" s="1"/>
  <c r="G183" i="11" a="1"/>
  <c r="G183" i="11" s="1"/>
  <c r="G182" i="11" a="1"/>
  <c r="G182" i="11" s="1"/>
  <c r="G181" i="11" a="1"/>
  <c r="G181" i="11" s="1"/>
  <c r="G180" i="11" a="1"/>
  <c r="G180" i="11" s="1"/>
  <c r="G179" i="11" a="1"/>
  <c r="G179" i="11" s="1"/>
  <c r="G178" i="11" a="1"/>
  <c r="G178" i="11" s="1"/>
  <c r="G177" i="11" a="1"/>
  <c r="G177" i="11" s="1"/>
  <c r="G176" i="11" a="1"/>
  <c r="G176" i="11" s="1"/>
  <c r="G175" i="11" a="1"/>
  <c r="G175" i="11" s="1"/>
  <c r="G174" i="11" a="1"/>
  <c r="G174" i="11" s="1"/>
  <c r="G173" i="11" a="1"/>
  <c r="G173" i="11" s="1"/>
  <c r="G172" i="11" a="1"/>
  <c r="G172" i="11" s="1"/>
  <c r="G171" i="11" a="1"/>
  <c r="G171" i="11" s="1"/>
  <c r="G170" i="11" a="1"/>
  <c r="G170" i="11" s="1"/>
  <c r="G169" i="11" a="1"/>
  <c r="G169" i="11" s="1"/>
  <c r="G168" i="11" a="1"/>
  <c r="G168" i="11" s="1"/>
  <c r="G167" i="11" a="1"/>
  <c r="G167" i="11" s="1"/>
  <c r="G166" i="11" a="1"/>
  <c r="G166" i="11" s="1"/>
  <c r="G165" i="11" a="1"/>
  <c r="G165" i="11" s="1"/>
  <c r="G164" i="11" a="1"/>
  <c r="G164" i="11" s="1"/>
  <c r="G163" i="11" a="1"/>
  <c r="G163" i="11" s="1"/>
  <c r="G162" i="11" a="1"/>
  <c r="G162" i="11" s="1"/>
  <c r="G161" i="11" a="1"/>
  <c r="G161" i="11" s="1"/>
  <c r="G160" i="11" a="1"/>
  <c r="G160" i="11" s="1"/>
  <c r="G159" i="11" a="1"/>
  <c r="G159" i="11" s="1"/>
  <c r="G158" i="11" a="1"/>
  <c r="G158" i="11" s="1"/>
  <c r="G157" i="11" a="1"/>
  <c r="G157" i="11" s="1"/>
  <c r="G156" i="11" a="1"/>
  <c r="G156" i="11" s="1"/>
  <c r="G155" i="11" a="1"/>
  <c r="G155" i="11" s="1"/>
  <c r="G154" i="11" a="1"/>
  <c r="G154" i="11" s="1"/>
  <c r="G153" i="11" a="1"/>
  <c r="G153" i="11" s="1"/>
  <c r="G152" i="11" a="1"/>
  <c r="G152" i="11" s="1"/>
  <c r="G151" i="11" a="1"/>
  <c r="G151" i="11" s="1"/>
  <c r="G150" i="11" a="1"/>
  <c r="G150" i="11" s="1"/>
  <c r="G149" i="11" a="1"/>
  <c r="G149" i="11" s="1"/>
  <c r="G148" i="11" a="1"/>
  <c r="G148" i="11" s="1"/>
  <c r="G147" i="11" a="1"/>
  <c r="G147" i="11" s="1"/>
  <c r="G146" i="11" a="1"/>
  <c r="G146" i="11" s="1"/>
  <c r="G145" i="11" a="1"/>
  <c r="G145" i="11" s="1"/>
  <c r="G144" i="11" a="1"/>
  <c r="G144" i="11" s="1"/>
  <c r="G143" i="11" a="1"/>
  <c r="G143" i="11" s="1"/>
  <c r="G142" i="11" a="1"/>
  <c r="G142" i="11" s="1"/>
  <c r="G141" i="11" a="1"/>
  <c r="G141" i="11" s="1"/>
  <c r="G140" i="11" a="1"/>
  <c r="G140" i="11" s="1"/>
  <c r="G139" i="11" a="1"/>
  <c r="G139" i="11" s="1"/>
  <c r="G138" i="11" a="1"/>
  <c r="G138" i="11" s="1"/>
  <c r="G137" i="11" a="1"/>
  <c r="G137" i="11" s="1"/>
  <c r="G136" i="11" a="1"/>
  <c r="G136" i="11" s="1"/>
  <c r="G135" i="11" a="1"/>
  <c r="G135" i="11" s="1"/>
  <c r="G134" i="11" a="1"/>
  <c r="G134" i="11" s="1"/>
  <c r="G133" i="11" a="1"/>
  <c r="G133" i="11" s="1"/>
  <c r="G132" i="11" a="1"/>
  <c r="G132" i="11" s="1"/>
  <c r="G131" i="11" a="1"/>
  <c r="G131" i="11" s="1"/>
  <c r="G130" i="11" a="1"/>
  <c r="G130" i="11" s="1"/>
  <c r="G129" i="11" a="1"/>
  <c r="G129" i="11" s="1"/>
  <c r="G128" i="11" a="1"/>
  <c r="G128" i="11" s="1"/>
  <c r="G127" i="11" a="1"/>
  <c r="G127" i="11" s="1"/>
  <c r="G126" i="11" a="1"/>
  <c r="G126" i="11" s="1"/>
  <c r="G125" i="11" a="1"/>
  <c r="G125" i="11" s="1"/>
  <c r="G124" i="11" a="1"/>
  <c r="G124" i="11" s="1"/>
  <c r="G123" i="11" a="1"/>
  <c r="G123" i="11" s="1"/>
  <c r="G122" i="11" a="1"/>
  <c r="G122" i="11" s="1"/>
  <c r="G121" i="11" a="1"/>
  <c r="G121" i="11" s="1"/>
  <c r="G120" i="11" a="1"/>
  <c r="G120" i="11" s="1"/>
  <c r="G119" i="11" a="1"/>
  <c r="G119" i="11" s="1"/>
  <c r="G118" i="11" a="1"/>
  <c r="G118" i="11" s="1"/>
  <c r="G117" i="11" a="1"/>
  <c r="G117" i="11" s="1"/>
  <c r="G116" i="11" a="1"/>
  <c r="G116" i="11" s="1"/>
  <c r="G115" i="11" a="1"/>
  <c r="G115" i="11" s="1"/>
  <c r="G114" i="11" a="1"/>
  <c r="G114" i="11" s="1"/>
  <c r="G113" i="11" a="1"/>
  <c r="G113" i="11" s="1"/>
  <c r="G112" i="11" a="1"/>
  <c r="G112" i="11" s="1"/>
  <c r="G111" i="11" a="1"/>
  <c r="G111" i="11" s="1"/>
  <c r="G110" i="11" a="1"/>
  <c r="G110" i="11" s="1"/>
  <c r="G109" i="11" a="1"/>
  <c r="G109" i="11" s="1"/>
  <c r="G108" i="11" a="1"/>
  <c r="G108" i="11" s="1"/>
  <c r="G107" i="11" a="1"/>
  <c r="G107" i="11" s="1"/>
  <c r="G106" i="11" a="1"/>
  <c r="G106" i="11" s="1"/>
  <c r="G105" i="11" a="1"/>
  <c r="G105" i="11" s="1"/>
  <c r="G104" i="11" a="1"/>
  <c r="G104" i="11" s="1"/>
  <c r="G103" i="11" a="1"/>
  <c r="G103" i="11" s="1"/>
  <c r="G102" i="11" a="1"/>
  <c r="G102" i="11" s="1"/>
  <c r="G101" i="11" a="1"/>
  <c r="G101" i="11" s="1"/>
  <c r="G100" i="11" a="1"/>
  <c r="G100" i="11" s="1"/>
  <c r="G99" i="11" a="1"/>
  <c r="G99" i="11" s="1"/>
  <c r="G98" i="11" a="1"/>
  <c r="G98" i="11" s="1"/>
  <c r="G97" i="11" a="1"/>
  <c r="G97" i="11" s="1"/>
  <c r="G96" i="11" a="1"/>
  <c r="G96" i="11" s="1"/>
  <c r="G95" i="11" a="1"/>
  <c r="G95" i="11" s="1"/>
  <c r="G94" i="11" a="1"/>
  <c r="G94" i="11" s="1"/>
  <c r="G93" i="11" a="1"/>
  <c r="G93" i="11" s="1"/>
  <c r="G92" i="11" a="1"/>
  <c r="G92" i="11" s="1"/>
  <c r="G91" i="11" a="1"/>
  <c r="G91" i="11" s="1"/>
  <c r="G90" i="11" a="1"/>
  <c r="G90" i="11" s="1"/>
  <c r="G89" i="11" a="1"/>
  <c r="G89" i="11" s="1"/>
  <c r="G88" i="11" a="1"/>
  <c r="G88" i="11" s="1"/>
  <c r="G87" i="11" a="1"/>
  <c r="G87" i="11" s="1"/>
  <c r="G86" i="11" a="1"/>
  <c r="G86" i="11" s="1"/>
  <c r="G85" i="11" a="1"/>
  <c r="G85" i="11" s="1"/>
  <c r="G84" i="11" a="1"/>
  <c r="G84" i="11" s="1"/>
  <c r="G83" i="11" a="1"/>
  <c r="G83" i="11" s="1"/>
  <c r="G82" i="11" a="1"/>
  <c r="G82" i="11" s="1"/>
  <c r="G81" i="11" a="1"/>
  <c r="G81" i="11" s="1"/>
  <c r="G80" i="11" a="1"/>
  <c r="G80" i="11" s="1"/>
  <c r="G79" i="11" a="1"/>
  <c r="G79" i="11" s="1"/>
  <c r="G78" i="11" a="1"/>
  <c r="G78" i="11" s="1"/>
  <c r="G77" i="11" a="1"/>
  <c r="G77" i="11" s="1"/>
  <c r="G76" i="11" a="1"/>
  <c r="G76" i="11" s="1"/>
  <c r="G75" i="11" a="1"/>
  <c r="G75" i="11" s="1"/>
  <c r="G74" i="11" a="1"/>
  <c r="G74" i="11" s="1"/>
  <c r="G73" i="11" a="1"/>
  <c r="G73" i="11" s="1"/>
  <c r="G72" i="11" a="1"/>
  <c r="G72" i="11" s="1"/>
  <c r="G71" i="11" a="1"/>
  <c r="G71" i="11" s="1"/>
  <c r="G70" i="11" a="1"/>
  <c r="G70" i="11" s="1"/>
  <c r="G69" i="11" a="1"/>
  <c r="G69" i="11" s="1"/>
  <c r="G68" i="11" a="1"/>
  <c r="G68" i="11" s="1"/>
  <c r="G67" i="11" a="1"/>
  <c r="G67" i="11" s="1"/>
  <c r="G66" i="11" a="1"/>
  <c r="G66" i="11" s="1"/>
  <c r="G65" i="11" a="1"/>
  <c r="G65" i="11" s="1"/>
  <c r="G64" i="11" a="1"/>
  <c r="G64" i="11" s="1"/>
  <c r="G63" i="11" a="1"/>
  <c r="G63" i="11" s="1"/>
  <c r="G62" i="11" a="1"/>
  <c r="G62" i="11" s="1"/>
  <c r="G61" i="11" a="1"/>
  <c r="G61" i="11" s="1"/>
  <c r="G60" i="11" a="1"/>
  <c r="G60" i="11" s="1"/>
  <c r="G59" i="11" a="1"/>
  <c r="G59" i="11" s="1"/>
  <c r="G58" i="11" a="1"/>
  <c r="G58" i="11" s="1"/>
  <c r="G57" i="11" a="1"/>
  <c r="G57" i="11" s="1"/>
  <c r="G56" i="11" a="1"/>
  <c r="G56" i="11" s="1"/>
  <c r="G55" i="11" a="1"/>
  <c r="G55" i="11" s="1"/>
  <c r="G54" i="11" a="1"/>
  <c r="G54" i="11" s="1"/>
  <c r="G53" i="11" a="1"/>
  <c r="G53" i="11" s="1"/>
  <c r="G52" i="11" a="1"/>
  <c r="G52" i="11" s="1"/>
  <c r="G51" i="11" a="1"/>
  <c r="G51" i="11" s="1"/>
  <c r="G50" i="11" a="1"/>
  <c r="G50" i="11" s="1"/>
  <c r="G49" i="11" a="1"/>
  <c r="G49" i="11" s="1"/>
  <c r="G48" i="11" a="1"/>
  <c r="G48" i="11" s="1"/>
  <c r="G47" i="11" a="1"/>
  <c r="G47" i="11" s="1"/>
  <c r="G46" i="11" a="1"/>
  <c r="G46" i="11" s="1"/>
  <c r="G45" i="11" a="1"/>
  <c r="G45" i="11" s="1"/>
  <c r="G44" i="11" a="1"/>
  <c r="G44" i="11" s="1"/>
  <c r="G43" i="11" a="1"/>
  <c r="G43" i="11" s="1"/>
  <c r="G42" i="11" a="1"/>
  <c r="G42" i="11" s="1"/>
  <c r="G41" i="11" a="1"/>
  <c r="G41" i="11" s="1"/>
  <c r="G40" i="11" a="1"/>
  <c r="G40" i="11" s="1"/>
  <c r="G39" i="11" a="1"/>
  <c r="G39" i="11" s="1"/>
  <c r="G38" i="11" a="1"/>
  <c r="G38" i="11" s="1"/>
  <c r="G37" i="11" a="1"/>
  <c r="G37" i="11" s="1"/>
  <c r="G36" i="11" a="1"/>
  <c r="G36" i="11" s="1"/>
  <c r="G35" i="11" a="1"/>
  <c r="G35" i="11" s="1"/>
  <c r="G34" i="11" a="1"/>
  <c r="G34" i="11" s="1"/>
  <c r="G33" i="11" a="1"/>
  <c r="G33" i="11" s="1"/>
  <c r="G32" i="11" a="1"/>
  <c r="G32" i="11" s="1"/>
  <c r="G31" i="11" a="1"/>
  <c r="G31" i="11" s="1"/>
  <c r="G30" i="11" a="1"/>
  <c r="G30" i="11" s="1"/>
  <c r="G29" i="11" a="1"/>
  <c r="G29" i="11" s="1"/>
  <c r="G28" i="11" a="1"/>
  <c r="G28" i="11" s="1"/>
  <c r="G27" i="11" a="1"/>
  <c r="G27" i="11" s="1"/>
  <c r="G26" i="11" a="1"/>
  <c r="G26" i="11" s="1"/>
  <c r="G25" i="11" a="1"/>
  <c r="G25" i="11" s="1"/>
  <c r="G24" i="11" a="1"/>
  <c r="G24" i="11" s="1"/>
  <c r="G23" i="11" a="1"/>
  <c r="G23" i="11" s="1"/>
  <c r="G22" i="11" a="1"/>
  <c r="G22" i="11" s="1"/>
  <c r="G21" i="11" a="1"/>
  <c r="G21" i="11" s="1"/>
  <c r="G20" i="11" a="1"/>
  <c r="G20" i="11" s="1"/>
  <c r="G19" i="11" a="1"/>
  <c r="G19" i="11" s="1"/>
  <c r="G18" i="11" a="1"/>
  <c r="G18" i="11" s="1"/>
  <c r="G17" i="11" a="1"/>
  <c r="G17" i="11" s="1"/>
  <c r="G16" i="11" a="1"/>
  <c r="G16" i="11" s="1"/>
  <c r="G15" i="11" a="1"/>
  <c r="G15" i="11" s="1"/>
  <c r="G14" i="11" a="1"/>
  <c r="G14" i="11" s="1"/>
  <c r="G13" i="11" a="1"/>
  <c r="G13" i="11" s="1"/>
  <c r="G12" i="11" a="1"/>
  <c r="G12" i="11" s="1"/>
  <c r="G236" i="6" a="1"/>
  <c r="G236" i="6" s="1"/>
  <c r="G235" i="6" a="1"/>
  <c r="G235" i="6" s="1"/>
  <c r="G234" i="6" a="1"/>
  <c r="G234" i="6" s="1"/>
  <c r="G233" i="6" a="1"/>
  <c r="G233" i="6" s="1"/>
  <c r="G232" i="6" a="1"/>
  <c r="G232" i="6" s="1"/>
  <c r="G231" i="6" a="1"/>
  <c r="G231" i="6" s="1"/>
  <c r="G230" i="6" a="1"/>
  <c r="G230" i="6" s="1"/>
  <c r="G229" i="6" a="1"/>
  <c r="G229" i="6" s="1"/>
  <c r="G228" i="6" a="1"/>
  <c r="G228" i="6" s="1"/>
  <c r="G227" i="6" a="1"/>
  <c r="G227" i="6" s="1"/>
  <c r="G226" i="6" a="1"/>
  <c r="G226" i="6" s="1"/>
  <c r="G225" i="6" a="1"/>
  <c r="G225" i="6" s="1"/>
  <c r="G224" i="6" a="1"/>
  <c r="G224" i="6" s="1"/>
  <c r="G223" i="6" a="1"/>
  <c r="G223" i="6" s="1"/>
  <c r="G222" i="6" a="1"/>
  <c r="G222" i="6" s="1"/>
  <c r="G221" i="6" a="1"/>
  <c r="G221" i="6" s="1"/>
  <c r="G220" i="6" a="1"/>
  <c r="G220" i="6" s="1"/>
  <c r="G219" i="6" a="1"/>
  <c r="G219" i="6" s="1"/>
  <c r="G218" i="6" a="1"/>
  <c r="G218" i="6" s="1"/>
  <c r="G217" i="6" a="1"/>
  <c r="G217" i="6" s="1"/>
  <c r="G216" i="6" a="1"/>
  <c r="G216" i="6" s="1"/>
  <c r="G215" i="6" a="1"/>
  <c r="G215" i="6" s="1"/>
  <c r="G214" i="6" a="1"/>
  <c r="G214" i="6" s="1"/>
  <c r="G213" i="6" a="1"/>
  <c r="G213" i="6" s="1"/>
  <c r="G212" i="6" a="1"/>
  <c r="G212" i="6" s="1"/>
  <c r="G211" i="6" a="1"/>
  <c r="G211" i="6" s="1"/>
  <c r="G210" i="6" a="1"/>
  <c r="G210" i="6" s="1"/>
  <c r="G209" i="6" a="1"/>
  <c r="G209" i="6" s="1"/>
  <c r="G208" i="6" a="1"/>
  <c r="G208" i="6" s="1"/>
  <c r="G207" i="6" a="1"/>
  <c r="G207" i="6" s="1"/>
  <c r="G206" i="6" a="1"/>
  <c r="G206" i="6" s="1"/>
  <c r="G205" i="6" a="1"/>
  <c r="G205" i="6" s="1"/>
  <c r="G204" i="6" a="1"/>
  <c r="G204" i="6" s="1"/>
  <c r="G203" i="6" a="1"/>
  <c r="G203" i="6" s="1"/>
  <c r="G202" i="6" a="1"/>
  <c r="G202" i="6" s="1"/>
  <c r="G201" i="6" a="1"/>
  <c r="G201" i="6" s="1"/>
  <c r="G200" i="6" a="1"/>
  <c r="G200" i="6" s="1"/>
  <c r="G199" i="6" a="1"/>
  <c r="G199" i="6" s="1"/>
  <c r="G198" i="6" a="1"/>
  <c r="G198" i="6" s="1"/>
  <c r="G197" i="6" a="1"/>
  <c r="G197" i="6" s="1"/>
  <c r="G196" i="6" a="1"/>
  <c r="G196" i="6" s="1"/>
  <c r="G195" i="6" a="1"/>
  <c r="G195" i="6" s="1"/>
  <c r="G194" i="6" a="1"/>
  <c r="G194" i="6" s="1"/>
  <c r="G193" i="6" a="1"/>
  <c r="G193" i="6" s="1"/>
  <c r="G192" i="6" a="1"/>
  <c r="G192" i="6" s="1"/>
  <c r="G191" i="6" a="1"/>
  <c r="G191" i="6" s="1"/>
  <c r="G190" i="6" a="1"/>
  <c r="G190" i="6" s="1"/>
  <c r="G189" i="6" a="1"/>
  <c r="G189" i="6" s="1"/>
  <c r="G188" i="6" a="1"/>
  <c r="G188" i="6" s="1"/>
  <c r="G187" i="6" a="1"/>
  <c r="G187" i="6" s="1"/>
  <c r="G186" i="6" a="1"/>
  <c r="G186" i="6" s="1"/>
  <c r="G185" i="6" a="1"/>
  <c r="G185" i="6" s="1"/>
  <c r="G184" i="6" a="1"/>
  <c r="G184" i="6" s="1"/>
  <c r="G183" i="6" a="1"/>
  <c r="G183" i="6" s="1"/>
  <c r="G182" i="6" a="1"/>
  <c r="G182" i="6" s="1"/>
  <c r="G181" i="6" a="1"/>
  <c r="G181" i="6" s="1"/>
  <c r="G180" i="6" a="1"/>
  <c r="G180" i="6" s="1"/>
  <c r="G179" i="6" a="1"/>
  <c r="G179" i="6" s="1"/>
  <c r="G178" i="6" a="1"/>
  <c r="G178" i="6" s="1"/>
  <c r="G177" i="6" a="1"/>
  <c r="G177" i="6" s="1"/>
  <c r="G176" i="6" a="1"/>
  <c r="G176" i="6" s="1"/>
  <c r="G175" i="6" a="1"/>
  <c r="G175" i="6" s="1"/>
  <c r="G174" i="6" a="1"/>
  <c r="G174" i="6" s="1"/>
  <c r="G173" i="6" a="1"/>
  <c r="G173" i="6" s="1"/>
  <c r="G172" i="6" a="1"/>
  <c r="G172" i="6" s="1"/>
  <c r="G171" i="6" a="1"/>
  <c r="G171" i="6" s="1"/>
  <c r="G170" i="6" a="1"/>
  <c r="G170" i="6" s="1"/>
  <c r="G169" i="6" a="1"/>
  <c r="G169" i="6" s="1"/>
  <c r="G168" i="6" a="1"/>
  <c r="G168" i="6" s="1"/>
  <c r="G167" i="6" a="1"/>
  <c r="G167" i="6" s="1"/>
  <c r="G166" i="6" a="1"/>
  <c r="G166" i="6" s="1"/>
  <c r="G165" i="6" a="1"/>
  <c r="G165" i="6" s="1"/>
  <c r="G164" i="6" a="1"/>
  <c r="G164" i="6" s="1"/>
  <c r="G163" i="6" a="1"/>
  <c r="G163" i="6" s="1"/>
  <c r="G162" i="6" a="1"/>
  <c r="G162" i="6" s="1"/>
  <c r="G161" i="6" a="1"/>
  <c r="G161" i="6" s="1"/>
  <c r="G160" i="6" a="1"/>
  <c r="G160" i="6" s="1"/>
  <c r="G159" i="6" a="1"/>
  <c r="G159" i="6" s="1"/>
  <c r="G158" i="6" a="1"/>
  <c r="G158" i="6" s="1"/>
  <c r="G157" i="6" a="1"/>
  <c r="G157" i="6" s="1"/>
  <c r="G156" i="6" a="1"/>
  <c r="G156" i="6" s="1"/>
  <c r="G155" i="6" a="1"/>
  <c r="G155" i="6" s="1"/>
  <c r="G154" i="6" a="1"/>
  <c r="G154" i="6" s="1"/>
  <c r="G153" i="6" a="1"/>
  <c r="G153" i="6" s="1"/>
  <c r="G152" i="6" a="1"/>
  <c r="G152" i="6" s="1"/>
  <c r="G151" i="6" a="1"/>
  <c r="G151" i="6" s="1"/>
  <c r="G150" i="6" a="1"/>
  <c r="G150" i="6" s="1"/>
  <c r="G149" i="6" a="1"/>
  <c r="G149" i="6" s="1"/>
  <c r="G148" i="6" a="1"/>
  <c r="G148" i="6" s="1"/>
  <c r="G147" i="6" a="1"/>
  <c r="G147" i="6" s="1"/>
  <c r="G146" i="6" a="1"/>
  <c r="G146" i="6" s="1"/>
  <c r="G145" i="6" a="1"/>
  <c r="G145" i="6" s="1"/>
  <c r="G144" i="6" a="1"/>
  <c r="G144" i="6" s="1"/>
  <c r="G143" i="6" a="1"/>
  <c r="G143" i="6" s="1"/>
  <c r="G142" i="6" a="1"/>
  <c r="G142" i="6" s="1"/>
  <c r="G141" i="6" a="1"/>
  <c r="G141" i="6" s="1"/>
  <c r="G140" i="6" a="1"/>
  <c r="G140" i="6" s="1"/>
  <c r="G139" i="6" a="1"/>
  <c r="G139" i="6" s="1"/>
  <c r="G138" i="6" a="1"/>
  <c r="G138" i="6" s="1"/>
  <c r="G137" i="6" a="1"/>
  <c r="G137" i="6" s="1"/>
  <c r="G136" i="6" a="1"/>
  <c r="G136" i="6" s="1"/>
  <c r="G135" i="6" a="1"/>
  <c r="G135" i="6" s="1"/>
  <c r="G134" i="6" a="1"/>
  <c r="G134" i="6" s="1"/>
  <c r="G133" i="6" a="1"/>
  <c r="G133" i="6" s="1"/>
  <c r="G132" i="6" a="1"/>
  <c r="G132" i="6" s="1"/>
  <c r="G131" i="6" a="1"/>
  <c r="G131" i="6" s="1"/>
  <c r="G130" i="6" a="1"/>
  <c r="G130" i="6" s="1"/>
  <c r="G129" i="6" a="1"/>
  <c r="G129" i="6" s="1"/>
  <c r="G128" i="6" a="1"/>
  <c r="G128" i="6" s="1"/>
  <c r="G127" i="6" a="1"/>
  <c r="G127" i="6" s="1"/>
  <c r="G126" i="6" a="1"/>
  <c r="G126" i="6" s="1"/>
  <c r="G125" i="6" a="1"/>
  <c r="G125" i="6" s="1"/>
  <c r="G124" i="6" a="1"/>
  <c r="G124" i="6" s="1"/>
  <c r="G123" i="6" a="1"/>
  <c r="G123" i="6" s="1"/>
  <c r="G122" i="6" a="1"/>
  <c r="G122" i="6" s="1"/>
  <c r="G121" i="6" a="1"/>
  <c r="G121" i="6" s="1"/>
  <c r="G120" i="6" a="1"/>
  <c r="G120" i="6" s="1"/>
  <c r="G119" i="6" a="1"/>
  <c r="G119" i="6" s="1"/>
  <c r="G118" i="6" a="1"/>
  <c r="G118" i="6" s="1"/>
  <c r="G117" i="6" a="1"/>
  <c r="G117" i="6" s="1"/>
  <c r="G116" i="6" a="1"/>
  <c r="G116" i="6" s="1"/>
  <c r="G115" i="6" a="1"/>
  <c r="G115" i="6" s="1"/>
  <c r="G114" i="6" a="1"/>
  <c r="G114" i="6" s="1"/>
  <c r="G113" i="6" a="1"/>
  <c r="G113" i="6" s="1"/>
  <c r="G112" i="6" a="1"/>
  <c r="G112" i="6" s="1"/>
  <c r="G111" i="6" a="1"/>
  <c r="G111" i="6" s="1"/>
  <c r="G110" i="6" a="1"/>
  <c r="G110" i="6" s="1"/>
  <c r="G109" i="6" a="1"/>
  <c r="G109" i="6" s="1"/>
  <c r="G108" i="6" a="1"/>
  <c r="G108" i="6" s="1"/>
  <c r="G107" i="6" a="1"/>
  <c r="G107" i="6" s="1"/>
  <c r="G106" i="6" a="1"/>
  <c r="G106" i="6" s="1"/>
  <c r="G105" i="6" a="1"/>
  <c r="G105" i="6" s="1"/>
  <c r="G104" i="6" a="1"/>
  <c r="G104" i="6" s="1"/>
  <c r="G103" i="6" a="1"/>
  <c r="G103" i="6" s="1"/>
  <c r="G102" i="6" a="1"/>
  <c r="G102" i="6" s="1"/>
  <c r="G101" i="6" a="1"/>
  <c r="G101" i="6" s="1"/>
  <c r="G100" i="6" a="1"/>
  <c r="G100" i="6" s="1"/>
  <c r="G99" i="6" a="1"/>
  <c r="G99" i="6" s="1"/>
  <c r="G98" i="6" a="1"/>
  <c r="G98" i="6" s="1"/>
  <c r="G97" i="6" a="1"/>
  <c r="G97" i="6" s="1"/>
  <c r="G96" i="6" a="1"/>
  <c r="G96" i="6" s="1"/>
  <c r="G95" i="6" a="1"/>
  <c r="G95" i="6" s="1"/>
  <c r="G94" i="6" a="1"/>
  <c r="G94" i="6" s="1"/>
  <c r="G93" i="6" a="1"/>
  <c r="G93" i="6" s="1"/>
  <c r="G92" i="6" a="1"/>
  <c r="G92" i="6" s="1"/>
  <c r="G91" i="6" a="1"/>
  <c r="G91" i="6" s="1"/>
  <c r="G90" i="6" a="1"/>
  <c r="G90" i="6" s="1"/>
  <c r="G89" i="6" a="1"/>
  <c r="G89" i="6" s="1"/>
  <c r="G88" i="6" a="1"/>
  <c r="G88" i="6" s="1"/>
  <c r="G87" i="6" a="1"/>
  <c r="G87" i="6" s="1"/>
  <c r="G86" i="6" a="1"/>
  <c r="G86" i="6" s="1"/>
  <c r="G85" i="6" a="1"/>
  <c r="G85" i="6" s="1"/>
  <c r="G84" i="6" a="1"/>
  <c r="G84" i="6" s="1"/>
  <c r="G83" i="6" a="1"/>
  <c r="G83" i="6" s="1"/>
  <c r="G82" i="6" a="1"/>
  <c r="G82" i="6" s="1"/>
  <c r="G81" i="6" a="1"/>
  <c r="G81" i="6" s="1"/>
  <c r="G80" i="6" a="1"/>
  <c r="G80" i="6" s="1"/>
  <c r="G79" i="6" a="1"/>
  <c r="G79" i="6" s="1"/>
  <c r="G78" i="6" a="1"/>
  <c r="G78" i="6" s="1"/>
  <c r="G77" i="6" a="1"/>
  <c r="G77" i="6" s="1"/>
  <c r="G76" i="6" a="1"/>
  <c r="G76" i="6" s="1"/>
  <c r="G75" i="6" a="1"/>
  <c r="G75" i="6" s="1"/>
  <c r="G74" i="6" a="1"/>
  <c r="G74" i="6" s="1"/>
  <c r="G73" i="6" a="1"/>
  <c r="G73" i="6" s="1"/>
  <c r="G72" i="6" a="1"/>
  <c r="G72" i="6" s="1"/>
  <c r="G71" i="6" a="1"/>
  <c r="G71" i="6" s="1"/>
  <c r="G70" i="6" a="1"/>
  <c r="G70" i="6" s="1"/>
  <c r="G69" i="6" a="1"/>
  <c r="G69" i="6" s="1"/>
  <c r="G68" i="6" a="1"/>
  <c r="G68" i="6" s="1"/>
  <c r="G67" i="6" a="1"/>
  <c r="G67" i="6" s="1"/>
  <c r="G66" i="6" a="1"/>
  <c r="G66" i="6" s="1"/>
  <c r="G65" i="6" a="1"/>
  <c r="G65" i="6" s="1"/>
  <c r="G64" i="6" a="1"/>
  <c r="G64" i="6" s="1"/>
  <c r="G63" i="6" a="1"/>
  <c r="G63" i="6" s="1"/>
  <c r="G62" i="6" a="1"/>
  <c r="G62" i="6" s="1"/>
  <c r="G61" i="6" a="1"/>
  <c r="G61" i="6" s="1"/>
  <c r="G60" i="6" a="1"/>
  <c r="G60" i="6" s="1"/>
  <c r="G59" i="6" a="1"/>
  <c r="G59" i="6" s="1"/>
  <c r="G58" i="6" a="1"/>
  <c r="G58" i="6" s="1"/>
  <c r="G57" i="6" a="1"/>
  <c r="G57" i="6" s="1"/>
  <c r="G56" i="6" a="1"/>
  <c r="G56" i="6" s="1"/>
  <c r="G55" i="6" a="1"/>
  <c r="G55" i="6" s="1"/>
  <c r="G54" i="6" a="1"/>
  <c r="G54" i="6" s="1"/>
  <c r="G53" i="6" a="1"/>
  <c r="G53" i="6" s="1"/>
  <c r="G52" i="6" a="1"/>
  <c r="G52" i="6" s="1"/>
  <c r="G51" i="6" a="1"/>
  <c r="G51" i="6" s="1"/>
  <c r="G50" i="6" a="1"/>
  <c r="G50" i="6" s="1"/>
  <c r="G49" i="6" a="1"/>
  <c r="G49" i="6" s="1"/>
  <c r="G48" i="6" a="1"/>
  <c r="G48" i="6" s="1"/>
  <c r="G47" i="6" a="1"/>
  <c r="G47" i="6" s="1"/>
  <c r="G46" i="6" a="1"/>
  <c r="G46" i="6" s="1"/>
  <c r="G45" i="6" a="1"/>
  <c r="G45" i="6" s="1"/>
  <c r="G44" i="6" a="1"/>
  <c r="G44" i="6" s="1"/>
  <c r="G43" i="6" a="1"/>
  <c r="G43" i="6" s="1"/>
  <c r="G42" i="6" a="1"/>
  <c r="G42" i="6" s="1"/>
  <c r="G41" i="6" a="1"/>
  <c r="G41" i="6" s="1"/>
  <c r="G40" i="6" a="1"/>
  <c r="G40" i="6" s="1"/>
  <c r="G39" i="6" a="1"/>
  <c r="G39" i="6" s="1"/>
  <c r="G38" i="6" a="1"/>
  <c r="G38" i="6" s="1"/>
  <c r="G37" i="6" a="1"/>
  <c r="G37" i="6" s="1"/>
  <c r="G36" i="6" a="1"/>
  <c r="G36" i="6" s="1"/>
  <c r="G35" i="6" a="1"/>
  <c r="G35" i="6" s="1"/>
  <c r="G34" i="6" a="1"/>
  <c r="G34" i="6" s="1"/>
  <c r="G33" i="6" a="1"/>
  <c r="G33" i="6" s="1"/>
  <c r="G32" i="6" a="1"/>
  <c r="G32" i="6" s="1"/>
  <c r="G31" i="6" a="1"/>
  <c r="G31" i="6" s="1"/>
  <c r="G30" i="6" a="1"/>
  <c r="G30" i="6" s="1"/>
  <c r="G29" i="6" a="1"/>
  <c r="G29" i="6" s="1"/>
  <c r="G28" i="6" a="1"/>
  <c r="G28" i="6" s="1"/>
  <c r="G27" i="6" a="1"/>
  <c r="G27" i="6" s="1"/>
  <c r="G26" i="6" a="1"/>
  <c r="G26" i="6" s="1"/>
  <c r="G25" i="6" a="1"/>
  <c r="G25" i="6" s="1"/>
  <c r="G24" i="6" a="1"/>
  <c r="G24" i="6" s="1"/>
  <c r="G23" i="6" a="1"/>
  <c r="G23" i="6" s="1"/>
  <c r="G22" i="6" a="1"/>
  <c r="G22" i="6" s="1"/>
  <c r="G21" i="6" a="1"/>
  <c r="G21" i="6" s="1"/>
  <c r="G20" i="6" a="1"/>
  <c r="G20" i="6" s="1"/>
  <c r="G19" i="6" a="1"/>
  <c r="G19" i="6" s="1"/>
  <c r="G18" i="6" a="1"/>
  <c r="G18" i="6" s="1"/>
  <c r="G17" i="6" a="1"/>
  <c r="G17" i="6" s="1"/>
  <c r="G16" i="6" a="1"/>
  <c r="G16" i="6" s="1"/>
  <c r="G15" i="6" a="1"/>
  <c r="G15" i="6" s="1"/>
  <c r="G14" i="6" a="1"/>
  <c r="G14" i="6" s="1"/>
  <c r="G13" i="6" a="1"/>
  <c r="G13" i="6" s="1"/>
  <c r="G12" i="6" a="1"/>
  <c r="G12" i="6" s="1"/>
  <c r="G236" i="12" a="1"/>
  <c r="G236" i="12" s="1"/>
  <c r="G235" i="12" a="1"/>
  <c r="G235" i="12" s="1"/>
  <c r="G234" i="12" a="1"/>
  <c r="G234" i="12" s="1"/>
  <c r="G233" i="12" a="1"/>
  <c r="G233" i="12" s="1"/>
  <c r="G232" i="12" a="1"/>
  <c r="G232" i="12" s="1"/>
  <c r="G231" i="12" a="1"/>
  <c r="G231" i="12" s="1"/>
  <c r="G230" i="12" a="1"/>
  <c r="G230" i="12" s="1"/>
  <c r="G229" i="12" a="1"/>
  <c r="G229" i="12" s="1"/>
  <c r="G228" i="12" a="1"/>
  <c r="G228" i="12" s="1"/>
  <c r="G227" i="12" a="1"/>
  <c r="G227" i="12" s="1"/>
  <c r="G226" i="12" a="1"/>
  <c r="G226" i="12" s="1"/>
  <c r="G225" i="12" a="1"/>
  <c r="G225" i="12" s="1"/>
  <c r="G224" i="12" a="1"/>
  <c r="G224" i="12" s="1"/>
  <c r="G223" i="12" a="1"/>
  <c r="G223" i="12" s="1"/>
  <c r="G222" i="12" a="1"/>
  <c r="G222" i="12" s="1"/>
  <c r="G221" i="12" a="1"/>
  <c r="G221" i="12" s="1"/>
  <c r="G220" i="12" a="1"/>
  <c r="G220" i="12" s="1"/>
  <c r="G219" i="12" a="1"/>
  <c r="G219" i="12" s="1"/>
  <c r="G218" i="12" a="1"/>
  <c r="G218" i="12" s="1"/>
  <c r="G217" i="12" a="1"/>
  <c r="G217" i="12" s="1"/>
  <c r="G216" i="12" a="1"/>
  <c r="G216" i="12" s="1"/>
  <c r="G215" i="12" a="1"/>
  <c r="G215" i="12" s="1"/>
  <c r="G214" i="12" a="1"/>
  <c r="G214" i="12" s="1"/>
  <c r="G213" i="12" a="1"/>
  <c r="G213" i="12" s="1"/>
  <c r="G212" i="12" a="1"/>
  <c r="G212" i="12" s="1"/>
  <c r="G211" i="12" a="1"/>
  <c r="G211" i="12" s="1"/>
  <c r="G210" i="12" a="1"/>
  <c r="G210" i="12" s="1"/>
  <c r="G209" i="12" a="1"/>
  <c r="G209" i="12" s="1"/>
  <c r="G208" i="12" a="1"/>
  <c r="G208" i="12" s="1"/>
  <c r="G207" i="12" a="1"/>
  <c r="G207" i="12" s="1"/>
  <c r="G206" i="12" a="1"/>
  <c r="G206" i="12" s="1"/>
  <c r="G205" i="12" a="1"/>
  <c r="G205" i="12" s="1"/>
  <c r="G204" i="12" a="1"/>
  <c r="G204" i="12" s="1"/>
  <c r="G203" i="12" a="1"/>
  <c r="G203" i="12" s="1"/>
  <c r="G202" i="12" a="1"/>
  <c r="G202" i="12" s="1"/>
  <c r="G201" i="12" a="1"/>
  <c r="G201" i="12" s="1"/>
  <c r="G200" i="12" a="1"/>
  <c r="G200" i="12" s="1"/>
  <c r="G199" i="12" a="1"/>
  <c r="G199" i="12" s="1"/>
  <c r="G198" i="12" a="1"/>
  <c r="G198" i="12" s="1"/>
  <c r="G197" i="12" a="1"/>
  <c r="G197" i="12" s="1"/>
  <c r="G196" i="12" a="1"/>
  <c r="G196" i="12" s="1"/>
  <c r="G195" i="12" a="1"/>
  <c r="G195" i="12" s="1"/>
  <c r="G194" i="12" a="1"/>
  <c r="G194" i="12" s="1"/>
  <c r="G193" i="12" a="1"/>
  <c r="G193" i="12" s="1"/>
  <c r="G192" i="12" a="1"/>
  <c r="G192" i="12" s="1"/>
  <c r="G191" i="12" a="1"/>
  <c r="G191" i="12" s="1"/>
  <c r="G190" i="12" a="1"/>
  <c r="G190" i="12" s="1"/>
  <c r="G189" i="12" a="1"/>
  <c r="G189" i="12" s="1"/>
  <c r="G188" i="12" a="1"/>
  <c r="G188" i="12" s="1"/>
  <c r="G187" i="12" a="1"/>
  <c r="G187" i="12" s="1"/>
  <c r="G186" i="12" a="1"/>
  <c r="G186" i="12" s="1"/>
  <c r="G185" i="12" a="1"/>
  <c r="G185" i="12" s="1"/>
  <c r="G184" i="12" a="1"/>
  <c r="G184" i="12" s="1"/>
  <c r="G183" i="12" a="1"/>
  <c r="G183" i="12" s="1"/>
  <c r="G182" i="12" a="1"/>
  <c r="G182" i="12" s="1"/>
  <c r="G181" i="12" a="1"/>
  <c r="G181" i="12" s="1"/>
  <c r="G180" i="12" a="1"/>
  <c r="G180" i="12" s="1"/>
  <c r="G179" i="12" a="1"/>
  <c r="G179" i="12" s="1"/>
  <c r="G178" i="12" a="1"/>
  <c r="G178" i="12" s="1"/>
  <c r="G177" i="12" a="1"/>
  <c r="G177" i="12" s="1"/>
  <c r="G176" i="12" a="1"/>
  <c r="G176" i="12" s="1"/>
  <c r="G175" i="12" a="1"/>
  <c r="G175" i="12" s="1"/>
  <c r="G174" i="12" a="1"/>
  <c r="G174" i="12" s="1"/>
  <c r="G173" i="12" a="1"/>
  <c r="G173" i="12" s="1"/>
  <c r="G172" i="12" a="1"/>
  <c r="G172" i="12" s="1"/>
  <c r="G171" i="12" a="1"/>
  <c r="G171" i="12" s="1"/>
  <c r="G170" i="12" a="1"/>
  <c r="G170" i="12" s="1"/>
  <c r="G169" i="12" a="1"/>
  <c r="G169" i="12" s="1"/>
  <c r="G168" i="12" a="1"/>
  <c r="G168" i="12" s="1"/>
  <c r="G167" i="12" a="1"/>
  <c r="G167" i="12" s="1"/>
  <c r="G166" i="12" a="1"/>
  <c r="G166" i="12" s="1"/>
  <c r="G165" i="12" a="1"/>
  <c r="G165" i="12" s="1"/>
  <c r="G164" i="12" a="1"/>
  <c r="G164" i="12" s="1"/>
  <c r="G163" i="12" a="1"/>
  <c r="G163" i="12" s="1"/>
  <c r="G162" i="12" a="1"/>
  <c r="G162" i="12" s="1"/>
  <c r="G161" i="12" a="1"/>
  <c r="G161" i="12" s="1"/>
  <c r="G160" i="12" a="1"/>
  <c r="G160" i="12" s="1"/>
  <c r="G159" i="12" a="1"/>
  <c r="G159" i="12" s="1"/>
  <c r="G158" i="12" a="1"/>
  <c r="G158" i="12" s="1"/>
  <c r="G157" i="12" a="1"/>
  <c r="G157" i="12" s="1"/>
  <c r="G156" i="12" a="1"/>
  <c r="G156" i="12" s="1"/>
  <c r="G155" i="12" a="1"/>
  <c r="G155" i="12" s="1"/>
  <c r="G154" i="12" a="1"/>
  <c r="G154" i="12" s="1"/>
  <c r="G153" i="12" a="1"/>
  <c r="G153" i="12" s="1"/>
  <c r="G152" i="12" a="1"/>
  <c r="G152" i="12" s="1"/>
  <c r="G151" i="12" a="1"/>
  <c r="G151" i="12" s="1"/>
  <c r="G150" i="12" a="1"/>
  <c r="G150" i="12" s="1"/>
  <c r="G149" i="12" a="1"/>
  <c r="G149" i="12" s="1"/>
  <c r="G148" i="12" a="1"/>
  <c r="G148" i="12" s="1"/>
  <c r="G147" i="12" a="1"/>
  <c r="G147" i="12" s="1"/>
  <c r="G146" i="12" a="1"/>
  <c r="G146" i="12" s="1"/>
  <c r="G145" i="12" a="1"/>
  <c r="G145" i="12" s="1"/>
  <c r="G144" i="12" a="1"/>
  <c r="G144" i="12" s="1"/>
  <c r="G143" i="12" a="1"/>
  <c r="G143" i="12" s="1"/>
  <c r="G142" i="12" a="1"/>
  <c r="G142" i="12" s="1"/>
  <c r="G141" i="12" a="1"/>
  <c r="G141" i="12" s="1"/>
  <c r="G140" i="12" a="1"/>
  <c r="G140" i="12" s="1"/>
  <c r="G139" i="12" a="1"/>
  <c r="G139" i="12" s="1"/>
  <c r="G138" i="12" a="1"/>
  <c r="G138" i="12" s="1"/>
  <c r="G137" i="12" a="1"/>
  <c r="G137" i="12" s="1"/>
  <c r="G136" i="12" a="1"/>
  <c r="G136" i="12" s="1"/>
  <c r="G135" i="12" a="1"/>
  <c r="G135" i="12" s="1"/>
  <c r="G134" i="12" a="1"/>
  <c r="G134" i="12" s="1"/>
  <c r="G133" i="12" a="1"/>
  <c r="G133" i="12" s="1"/>
  <c r="G132" i="12" a="1"/>
  <c r="G132" i="12" s="1"/>
  <c r="G131" i="12" a="1"/>
  <c r="G131" i="12" s="1"/>
  <c r="G130" i="12" a="1"/>
  <c r="G130" i="12" s="1"/>
  <c r="G129" i="12" a="1"/>
  <c r="G129" i="12" s="1"/>
  <c r="G128" i="12" a="1"/>
  <c r="G128" i="12" s="1"/>
  <c r="G127" i="12" a="1"/>
  <c r="G127" i="12" s="1"/>
  <c r="G126" i="12" a="1"/>
  <c r="G126" i="12" s="1"/>
  <c r="G125" i="12" a="1"/>
  <c r="G125" i="12" s="1"/>
  <c r="G124" i="12" a="1"/>
  <c r="G124" i="12" s="1"/>
  <c r="G123" i="12" a="1"/>
  <c r="G123" i="12" s="1"/>
  <c r="G122" i="12" a="1"/>
  <c r="G122" i="12" s="1"/>
  <c r="G121" i="12" a="1"/>
  <c r="G121" i="12" s="1"/>
  <c r="G120" i="12" a="1"/>
  <c r="G120" i="12" s="1"/>
  <c r="G119" i="12" a="1"/>
  <c r="G119" i="12" s="1"/>
  <c r="G118" i="12" a="1"/>
  <c r="G118" i="12" s="1"/>
  <c r="G117" i="12" a="1"/>
  <c r="G117" i="12" s="1"/>
  <c r="G116" i="12" a="1"/>
  <c r="G116" i="12" s="1"/>
  <c r="G115" i="12" a="1"/>
  <c r="G115" i="12" s="1"/>
  <c r="G114" i="12" a="1"/>
  <c r="G114" i="12" s="1"/>
  <c r="G113" i="12" a="1"/>
  <c r="G113" i="12" s="1"/>
  <c r="G112" i="12" a="1"/>
  <c r="G112" i="12" s="1"/>
  <c r="G111" i="12" a="1"/>
  <c r="G111" i="12" s="1"/>
  <c r="G110" i="12" a="1"/>
  <c r="G110" i="12" s="1"/>
  <c r="G109" i="12" a="1"/>
  <c r="G109" i="12" s="1"/>
  <c r="G108" i="12" a="1"/>
  <c r="G108" i="12" s="1"/>
  <c r="G107" i="12" a="1"/>
  <c r="G107" i="12" s="1"/>
  <c r="G106" i="12" a="1"/>
  <c r="G106" i="12" s="1"/>
  <c r="G105" i="12" a="1"/>
  <c r="G105" i="12" s="1"/>
  <c r="G104" i="12" a="1"/>
  <c r="G104" i="12" s="1"/>
  <c r="G103" i="12" a="1"/>
  <c r="G103" i="12" s="1"/>
  <c r="G102" i="12" a="1"/>
  <c r="G102" i="12" s="1"/>
  <c r="G101" i="12" a="1"/>
  <c r="G101" i="12" s="1"/>
  <c r="G100" i="12" a="1"/>
  <c r="G100" i="12" s="1"/>
  <c r="G99" i="12" a="1"/>
  <c r="G99" i="12" s="1"/>
  <c r="G98" i="12" a="1"/>
  <c r="G98" i="12" s="1"/>
  <c r="G97" i="12" a="1"/>
  <c r="G97" i="12" s="1"/>
  <c r="G96" i="12" a="1"/>
  <c r="G96" i="12" s="1"/>
  <c r="G95" i="12" a="1"/>
  <c r="G95" i="12" s="1"/>
  <c r="G94" i="12" a="1"/>
  <c r="G94" i="12" s="1"/>
  <c r="G93" i="12" a="1"/>
  <c r="G93" i="12" s="1"/>
  <c r="G92" i="12" a="1"/>
  <c r="G92" i="12" s="1"/>
  <c r="G91" i="12" a="1"/>
  <c r="G91" i="12" s="1"/>
  <c r="G90" i="12" a="1"/>
  <c r="G90" i="12" s="1"/>
  <c r="G89" i="12" a="1"/>
  <c r="G89" i="12" s="1"/>
  <c r="G88" i="12" a="1"/>
  <c r="G88" i="12" s="1"/>
  <c r="G87" i="12" a="1"/>
  <c r="G87" i="12" s="1"/>
  <c r="G86" i="12" a="1"/>
  <c r="G86" i="12" s="1"/>
  <c r="G85" i="12" a="1"/>
  <c r="G85" i="12" s="1"/>
  <c r="G84" i="12" a="1"/>
  <c r="G84" i="12" s="1"/>
  <c r="G83" i="12" a="1"/>
  <c r="G83" i="12" s="1"/>
  <c r="G82" i="12" a="1"/>
  <c r="G82" i="12" s="1"/>
  <c r="G81" i="12" a="1"/>
  <c r="G81" i="12" s="1"/>
  <c r="G80" i="12" a="1"/>
  <c r="G80" i="12" s="1"/>
  <c r="G79" i="12" a="1"/>
  <c r="G79" i="12" s="1"/>
  <c r="G78" i="12" a="1"/>
  <c r="G78" i="12" s="1"/>
  <c r="G77" i="12" a="1"/>
  <c r="G77" i="12" s="1"/>
  <c r="G76" i="12" a="1"/>
  <c r="G76" i="12" s="1"/>
  <c r="G75" i="12" a="1"/>
  <c r="G75" i="12" s="1"/>
  <c r="G74" i="12" a="1"/>
  <c r="G74" i="12" s="1"/>
  <c r="G73" i="12" a="1"/>
  <c r="G73" i="12" s="1"/>
  <c r="G72" i="12" a="1"/>
  <c r="G72" i="12" s="1"/>
  <c r="G71" i="12" a="1"/>
  <c r="G71" i="12" s="1"/>
  <c r="G70" i="12" a="1"/>
  <c r="G70" i="12" s="1"/>
  <c r="G69" i="12" a="1"/>
  <c r="G69" i="12" s="1"/>
  <c r="G68" i="12" a="1"/>
  <c r="G68" i="12" s="1"/>
  <c r="G67" i="12" a="1"/>
  <c r="G67" i="12" s="1"/>
  <c r="G66" i="12" a="1"/>
  <c r="G66" i="12" s="1"/>
  <c r="G65" i="12" a="1"/>
  <c r="G65" i="12" s="1"/>
  <c r="G64" i="12" a="1"/>
  <c r="G64" i="12" s="1"/>
  <c r="G63" i="12" a="1"/>
  <c r="G63" i="12" s="1"/>
  <c r="G62" i="12" a="1"/>
  <c r="G62" i="12" s="1"/>
  <c r="G61" i="12" a="1"/>
  <c r="G61" i="12" s="1"/>
  <c r="G60" i="12" a="1"/>
  <c r="G60" i="12" s="1"/>
  <c r="G59" i="12" a="1"/>
  <c r="G59" i="12" s="1"/>
  <c r="G58" i="12" a="1"/>
  <c r="G58" i="12" s="1"/>
  <c r="G57" i="12" a="1"/>
  <c r="G57" i="12" s="1"/>
  <c r="G56" i="12" a="1"/>
  <c r="G56" i="12" s="1"/>
  <c r="G55" i="12" a="1"/>
  <c r="G55" i="12" s="1"/>
  <c r="G54" i="12" a="1"/>
  <c r="G54" i="12" s="1"/>
  <c r="G53" i="12" a="1"/>
  <c r="G53" i="12" s="1"/>
  <c r="G52" i="12" a="1"/>
  <c r="G52" i="12" s="1"/>
  <c r="G51" i="12" a="1"/>
  <c r="G51" i="12" s="1"/>
  <c r="G50" i="12" a="1"/>
  <c r="G50" i="12" s="1"/>
  <c r="G49" i="12" a="1"/>
  <c r="G49" i="12" s="1"/>
  <c r="G48" i="12" a="1"/>
  <c r="G48" i="12" s="1"/>
  <c r="G47" i="12" a="1"/>
  <c r="G47" i="12" s="1"/>
  <c r="G46" i="12" a="1"/>
  <c r="G46" i="12" s="1"/>
  <c r="G45" i="12" a="1"/>
  <c r="G45" i="12" s="1"/>
  <c r="G44" i="12" a="1"/>
  <c r="G44" i="12" s="1"/>
  <c r="G43" i="12" a="1"/>
  <c r="G43" i="12" s="1"/>
  <c r="G42" i="12" a="1"/>
  <c r="G42" i="12" s="1"/>
  <c r="G41" i="12" a="1"/>
  <c r="G41" i="12" s="1"/>
  <c r="G40" i="12" a="1"/>
  <c r="G40" i="12" s="1"/>
  <c r="G39" i="12" a="1"/>
  <c r="G39" i="12" s="1"/>
  <c r="G38" i="12" a="1"/>
  <c r="G38" i="12" s="1"/>
  <c r="G37" i="12" a="1"/>
  <c r="G37" i="12" s="1"/>
  <c r="G36" i="12" a="1"/>
  <c r="G36" i="12" s="1"/>
  <c r="G35" i="12" a="1"/>
  <c r="G35" i="12" s="1"/>
  <c r="G34" i="12" a="1"/>
  <c r="G34" i="12" s="1"/>
  <c r="G33" i="12" a="1"/>
  <c r="G33" i="12" s="1"/>
  <c r="G32" i="12" a="1"/>
  <c r="G32" i="12" s="1"/>
  <c r="G31" i="12" a="1"/>
  <c r="G31" i="12" s="1"/>
  <c r="G30" i="12" a="1"/>
  <c r="G30" i="12" s="1"/>
  <c r="G29" i="12" a="1"/>
  <c r="G29" i="12" s="1"/>
  <c r="G28" i="12" a="1"/>
  <c r="G28" i="12" s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 a="1"/>
  <c r="G22" i="12" s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G236" i="3" a="1"/>
  <c r="G236" i="3" s="1"/>
  <c r="G235" i="3" a="1"/>
  <c r="G235" i="3" s="1"/>
  <c r="G234" i="3" a="1"/>
  <c r="G234" i="3" s="1"/>
  <c r="G233" i="3" a="1"/>
  <c r="G233" i="3" s="1"/>
  <c r="G232" i="3" a="1"/>
  <c r="G232" i="3" s="1"/>
  <c r="G231" i="3" a="1"/>
  <c r="G231" i="3" s="1"/>
  <c r="G230" i="3" a="1"/>
  <c r="G230" i="3" s="1"/>
  <c r="G229" i="3" a="1"/>
  <c r="G229" i="3" s="1"/>
  <c r="G228" i="3" a="1"/>
  <c r="G228" i="3" s="1"/>
  <c r="G227" i="3" a="1"/>
  <c r="G227" i="3" s="1"/>
  <c r="G226" i="3" a="1"/>
  <c r="G226" i="3" s="1"/>
  <c r="G225" i="3" a="1"/>
  <c r="G225" i="3" s="1"/>
  <c r="G224" i="3" a="1"/>
  <c r="G224" i="3" s="1"/>
  <c r="G223" i="3" a="1"/>
  <c r="G223" i="3" s="1"/>
  <c r="G222" i="3" a="1"/>
  <c r="G222" i="3" s="1"/>
  <c r="G221" i="3" a="1"/>
  <c r="G221" i="3" s="1"/>
  <c r="G220" i="3" a="1"/>
  <c r="G220" i="3" s="1"/>
  <c r="G219" i="3" a="1"/>
  <c r="G219" i="3" s="1"/>
  <c r="G218" i="3" a="1"/>
  <c r="G218" i="3" s="1"/>
  <c r="G217" i="3" a="1"/>
  <c r="G217" i="3" s="1"/>
  <c r="G216" i="3" a="1"/>
  <c r="G216" i="3" s="1"/>
  <c r="G215" i="3" a="1"/>
  <c r="G215" i="3" s="1"/>
  <c r="G214" i="3" a="1"/>
  <c r="G214" i="3" s="1"/>
  <c r="G213" i="3" a="1"/>
  <c r="G213" i="3" s="1"/>
  <c r="G212" i="3" a="1"/>
  <c r="G212" i="3" s="1"/>
  <c r="G211" i="3" a="1"/>
  <c r="G211" i="3" s="1"/>
  <c r="G210" i="3" a="1"/>
  <c r="G210" i="3" s="1"/>
  <c r="G209" i="3" a="1"/>
  <c r="G209" i="3" s="1"/>
  <c r="G208" i="3" a="1"/>
  <c r="G208" i="3" s="1"/>
  <c r="G207" i="3" a="1"/>
  <c r="G207" i="3" s="1"/>
  <c r="G206" i="3" a="1"/>
  <c r="G206" i="3" s="1"/>
  <c r="G205" i="3" a="1"/>
  <c r="G205" i="3" s="1"/>
  <c r="G204" i="3" a="1"/>
  <c r="G204" i="3" s="1"/>
  <c r="G203" i="3" a="1"/>
  <c r="G203" i="3" s="1"/>
  <c r="G202" i="3" a="1"/>
  <c r="G202" i="3" s="1"/>
  <c r="G201" i="3" a="1"/>
  <c r="G201" i="3" s="1"/>
  <c r="G200" i="3" a="1"/>
  <c r="G200" i="3" s="1"/>
  <c r="G199" i="3" a="1"/>
  <c r="G199" i="3" s="1"/>
  <c r="G198" i="3" a="1"/>
  <c r="G198" i="3" s="1"/>
  <c r="G197" i="3" a="1"/>
  <c r="G197" i="3" s="1"/>
  <c r="G196" i="3" a="1"/>
  <c r="G196" i="3" s="1"/>
  <c r="G195" i="3" a="1"/>
  <c r="G195" i="3" s="1"/>
  <c r="G194" i="3" a="1"/>
  <c r="G194" i="3" s="1"/>
  <c r="G193" i="3" a="1"/>
  <c r="G193" i="3" s="1"/>
  <c r="G192" i="3" a="1"/>
  <c r="G192" i="3" s="1"/>
  <c r="G191" i="3" a="1"/>
  <c r="G191" i="3" s="1"/>
  <c r="G190" i="3" a="1"/>
  <c r="G190" i="3" s="1"/>
  <c r="G189" i="3" a="1"/>
  <c r="G189" i="3" s="1"/>
  <c r="G188" i="3" a="1"/>
  <c r="G188" i="3" s="1"/>
  <c r="G187" i="3" a="1"/>
  <c r="G187" i="3" s="1"/>
  <c r="G186" i="3" a="1"/>
  <c r="G186" i="3" s="1"/>
  <c r="G185" i="3" a="1"/>
  <c r="G185" i="3" s="1"/>
  <c r="G184" i="3" a="1"/>
  <c r="G184" i="3" s="1"/>
  <c r="G183" i="3" a="1"/>
  <c r="G183" i="3" s="1"/>
  <c r="G182" i="3" a="1"/>
  <c r="G182" i="3" s="1"/>
  <c r="G181" i="3" a="1"/>
  <c r="G181" i="3" s="1"/>
  <c r="G180" i="3" a="1"/>
  <c r="G180" i="3" s="1"/>
  <c r="G179" i="3" a="1"/>
  <c r="G179" i="3" s="1"/>
  <c r="G178" i="3" a="1"/>
  <c r="G178" i="3" s="1"/>
  <c r="G177" i="3" a="1"/>
  <c r="G177" i="3" s="1"/>
  <c r="G176" i="3" a="1"/>
  <c r="G176" i="3" s="1"/>
  <c r="G175" i="3" a="1"/>
  <c r="G175" i="3" s="1"/>
  <c r="G174" i="3" a="1"/>
  <c r="G174" i="3" s="1"/>
  <c r="G173" i="3" a="1"/>
  <c r="G173" i="3" s="1"/>
  <c r="G172" i="3" a="1"/>
  <c r="G172" i="3" s="1"/>
  <c r="G171" i="3" a="1"/>
  <c r="G171" i="3" s="1"/>
  <c r="G170" i="3" a="1"/>
  <c r="G170" i="3" s="1"/>
  <c r="G169" i="3" a="1"/>
  <c r="G169" i="3" s="1"/>
  <c r="G168" i="3" a="1"/>
  <c r="G168" i="3" s="1"/>
  <c r="G167" i="3" a="1"/>
  <c r="G167" i="3" s="1"/>
  <c r="G166" i="3" a="1"/>
  <c r="G166" i="3" s="1"/>
  <c r="G165" i="3" a="1"/>
  <c r="G165" i="3" s="1"/>
  <c r="G164" i="3" a="1"/>
  <c r="G164" i="3" s="1"/>
  <c r="G163" i="3" a="1"/>
  <c r="G163" i="3" s="1"/>
  <c r="G162" i="3" a="1"/>
  <c r="G162" i="3" s="1"/>
  <c r="G161" i="3" a="1"/>
  <c r="G161" i="3" s="1"/>
  <c r="G160" i="3" a="1"/>
  <c r="G160" i="3" s="1"/>
  <c r="G159" i="3" a="1"/>
  <c r="G159" i="3" s="1"/>
  <c r="G158" i="3" a="1"/>
  <c r="G158" i="3" s="1"/>
  <c r="G157" i="3" a="1"/>
  <c r="G157" i="3" s="1"/>
  <c r="G156" i="3" a="1"/>
  <c r="G156" i="3" s="1"/>
  <c r="G155" i="3" a="1"/>
  <c r="G155" i="3" s="1"/>
  <c r="G154" i="3" a="1"/>
  <c r="G154" i="3" s="1"/>
  <c r="G153" i="3" a="1"/>
  <c r="G153" i="3" s="1"/>
  <c r="G152" i="3" a="1"/>
  <c r="G152" i="3" s="1"/>
  <c r="G151" i="3" a="1"/>
  <c r="G151" i="3" s="1"/>
  <c r="G150" i="3" a="1"/>
  <c r="G150" i="3" s="1"/>
  <c r="G149" i="3" a="1"/>
  <c r="G149" i="3" s="1"/>
  <c r="G148" i="3" a="1"/>
  <c r="G148" i="3" s="1"/>
  <c r="G147" i="3" a="1"/>
  <c r="G147" i="3" s="1"/>
  <c r="G146" i="3" a="1"/>
  <c r="G146" i="3" s="1"/>
  <c r="G145" i="3" a="1"/>
  <c r="G145" i="3" s="1"/>
  <c r="G144" i="3" a="1"/>
  <c r="G144" i="3" s="1"/>
  <c r="G143" i="3" a="1"/>
  <c r="G143" i="3" s="1"/>
  <c r="G142" i="3" a="1"/>
  <c r="G142" i="3" s="1"/>
  <c r="G141" i="3" a="1"/>
  <c r="G141" i="3" s="1"/>
  <c r="G140" i="3" a="1"/>
  <c r="G140" i="3" s="1"/>
  <c r="G139" i="3" a="1"/>
  <c r="G139" i="3" s="1"/>
  <c r="G138" i="3" a="1"/>
  <c r="G138" i="3" s="1"/>
  <c r="G137" i="3" a="1"/>
  <c r="G137" i="3" s="1"/>
  <c r="G136" i="3" a="1"/>
  <c r="G136" i="3" s="1"/>
  <c r="G135" i="3" a="1"/>
  <c r="G135" i="3" s="1"/>
  <c r="G134" i="3" a="1"/>
  <c r="G134" i="3" s="1"/>
  <c r="G133" i="3" a="1"/>
  <c r="G133" i="3" s="1"/>
  <c r="G132" i="3" a="1"/>
  <c r="G132" i="3" s="1"/>
  <c r="G131" i="3" a="1"/>
  <c r="G131" i="3" s="1"/>
  <c r="G130" i="3" a="1"/>
  <c r="G130" i="3" s="1"/>
  <c r="G129" i="3" a="1"/>
  <c r="G129" i="3" s="1"/>
  <c r="G128" i="3" a="1"/>
  <c r="G128" i="3" s="1"/>
  <c r="G127" i="3" a="1"/>
  <c r="G127" i="3" s="1"/>
  <c r="G126" i="3" a="1"/>
  <c r="G126" i="3" s="1"/>
  <c r="G125" i="3" a="1"/>
  <c r="G125" i="3" s="1"/>
  <c r="G124" i="3" a="1"/>
  <c r="G124" i="3" s="1"/>
  <c r="G123" i="3" a="1"/>
  <c r="G123" i="3" s="1"/>
  <c r="G122" i="3" a="1"/>
  <c r="G122" i="3" s="1"/>
  <c r="G121" i="3" a="1"/>
  <c r="G121" i="3" s="1"/>
  <c r="G120" i="3" a="1"/>
  <c r="G120" i="3" s="1"/>
  <c r="G119" i="3" a="1"/>
  <c r="G119" i="3" s="1"/>
  <c r="G118" i="3" a="1"/>
  <c r="G118" i="3" s="1"/>
  <c r="G117" i="3" a="1"/>
  <c r="G117" i="3" s="1"/>
  <c r="G116" i="3" a="1"/>
  <c r="G116" i="3" s="1"/>
  <c r="G115" i="3" a="1"/>
  <c r="G115" i="3" s="1"/>
  <c r="G114" i="3" a="1"/>
  <c r="G114" i="3" s="1"/>
  <c r="G113" i="3" a="1"/>
  <c r="G113" i="3" s="1"/>
  <c r="G112" i="3" a="1"/>
  <c r="G112" i="3" s="1"/>
  <c r="G111" i="3" a="1"/>
  <c r="G111" i="3" s="1"/>
  <c r="G110" i="3" a="1"/>
  <c r="G110" i="3" s="1"/>
  <c r="G109" i="3" a="1"/>
  <c r="G109" i="3" s="1"/>
  <c r="G108" i="3" a="1"/>
  <c r="G108" i="3" s="1"/>
  <c r="G107" i="3" a="1"/>
  <c r="G107" i="3" s="1"/>
  <c r="G106" i="3" a="1"/>
  <c r="G106" i="3" s="1"/>
  <c r="G105" i="3" a="1"/>
  <c r="G105" i="3" s="1"/>
  <c r="G104" i="3" a="1"/>
  <c r="G104" i="3" s="1"/>
  <c r="G103" i="3" a="1"/>
  <c r="G103" i="3" s="1"/>
  <c r="G102" i="3" a="1"/>
  <c r="G102" i="3" s="1"/>
  <c r="G101" i="3" a="1"/>
  <c r="G101" i="3" s="1"/>
  <c r="G100" i="3" a="1"/>
  <c r="G100" i="3" s="1"/>
  <c r="G99" i="3" a="1"/>
  <c r="G99" i="3" s="1"/>
  <c r="G98" i="3" a="1"/>
  <c r="G98" i="3" s="1"/>
  <c r="G97" i="3" a="1"/>
  <c r="G97" i="3" s="1"/>
  <c r="G96" i="3" a="1"/>
  <c r="G96" i="3" s="1"/>
  <c r="G95" i="3" a="1"/>
  <c r="G95" i="3" s="1"/>
  <c r="G94" i="3" a="1"/>
  <c r="G94" i="3" s="1"/>
  <c r="G93" i="3" a="1"/>
  <c r="G93" i="3" s="1"/>
  <c r="G92" i="3" a="1"/>
  <c r="G92" i="3" s="1"/>
  <c r="G91" i="3" a="1"/>
  <c r="G91" i="3" s="1"/>
  <c r="G90" i="3" a="1"/>
  <c r="G90" i="3" s="1"/>
  <c r="G89" i="3" a="1"/>
  <c r="G89" i="3" s="1"/>
  <c r="G88" i="3" a="1"/>
  <c r="G88" i="3" s="1"/>
  <c r="G87" i="3" a="1"/>
  <c r="G87" i="3" s="1"/>
  <c r="G86" i="3" a="1"/>
  <c r="G86" i="3" s="1"/>
  <c r="G85" i="3" a="1"/>
  <c r="G85" i="3" s="1"/>
  <c r="G84" i="3" a="1"/>
  <c r="G84" i="3" s="1"/>
  <c r="G83" i="3" a="1"/>
  <c r="G83" i="3" s="1"/>
  <c r="G82" i="3" a="1"/>
  <c r="G82" i="3" s="1"/>
  <c r="G81" i="3" a="1"/>
  <c r="G81" i="3" s="1"/>
  <c r="G80" i="3" a="1"/>
  <c r="G80" i="3" s="1"/>
  <c r="G79" i="3" a="1"/>
  <c r="G79" i="3" s="1"/>
  <c r="G78" i="3" a="1"/>
  <c r="G78" i="3" s="1"/>
  <c r="G77" i="3" a="1"/>
  <c r="G77" i="3" s="1"/>
  <c r="G76" i="3" a="1"/>
  <c r="G76" i="3" s="1"/>
  <c r="G75" i="3" a="1"/>
  <c r="G75" i="3" s="1"/>
  <c r="G74" i="3" a="1"/>
  <c r="G74" i="3" s="1"/>
  <c r="G73" i="3" a="1"/>
  <c r="G73" i="3" s="1"/>
  <c r="G72" i="3" a="1"/>
  <c r="G72" i="3" s="1"/>
  <c r="G71" i="3" a="1"/>
  <c r="G71" i="3" s="1"/>
  <c r="G70" i="3" a="1"/>
  <c r="G70" i="3" s="1"/>
  <c r="G69" i="3" a="1"/>
  <c r="G69" i="3" s="1"/>
  <c r="G68" i="3" a="1"/>
  <c r="G68" i="3" s="1"/>
  <c r="G67" i="3" a="1"/>
  <c r="G67" i="3" s="1"/>
  <c r="G66" i="3" a="1"/>
  <c r="G66" i="3" s="1"/>
  <c r="G65" i="3" a="1"/>
  <c r="G65" i="3" s="1"/>
  <c r="G64" i="3" a="1"/>
  <c r="G64" i="3" s="1"/>
  <c r="G63" i="3" a="1"/>
  <c r="G63" i="3" s="1"/>
  <c r="G62" i="3" a="1"/>
  <c r="G62" i="3" s="1"/>
  <c r="G61" i="3" a="1"/>
  <c r="G61" i="3" s="1"/>
  <c r="G60" i="3" a="1"/>
  <c r="G60" i="3" s="1"/>
  <c r="G59" i="3" a="1"/>
  <c r="G59" i="3" s="1"/>
  <c r="G58" i="3" a="1"/>
  <c r="G58" i="3" s="1"/>
  <c r="G57" i="3" a="1"/>
  <c r="G57" i="3" s="1"/>
  <c r="G56" i="3" a="1"/>
  <c r="G56" i="3" s="1"/>
  <c r="G55" i="3" a="1"/>
  <c r="G55" i="3" s="1"/>
  <c r="G54" i="3" a="1"/>
  <c r="G54" i="3" s="1"/>
  <c r="G53" i="3" a="1"/>
  <c r="G53" i="3" s="1"/>
  <c r="G52" i="3" a="1"/>
  <c r="G52" i="3" s="1"/>
  <c r="G51" i="3" a="1"/>
  <c r="G51" i="3" s="1"/>
  <c r="G50" i="3" a="1"/>
  <c r="G50" i="3" s="1"/>
  <c r="G49" i="3" a="1"/>
  <c r="G49" i="3" s="1"/>
  <c r="G48" i="3" a="1"/>
  <c r="G48" i="3" s="1"/>
  <c r="G47" i="3" a="1"/>
  <c r="G47" i="3" s="1"/>
  <c r="G46" i="3" a="1"/>
  <c r="G46" i="3" s="1"/>
  <c r="G45" i="3" a="1"/>
  <c r="G45" i="3" s="1"/>
  <c r="G44" i="3" a="1"/>
  <c r="G44" i="3" s="1"/>
  <c r="G43" i="3" a="1"/>
  <c r="G43" i="3" s="1"/>
  <c r="G42" i="3" a="1"/>
  <c r="G42" i="3" s="1"/>
  <c r="G41" i="3" a="1"/>
  <c r="G41" i="3" s="1"/>
  <c r="G40" i="3" a="1"/>
  <c r="G40" i="3" s="1"/>
  <c r="G39" i="3" a="1"/>
  <c r="G39" i="3" s="1"/>
  <c r="G38" i="3" a="1"/>
  <c r="G38" i="3" s="1"/>
  <c r="G37" i="3" a="1"/>
  <c r="G37" i="3" s="1"/>
  <c r="G36" i="3" a="1"/>
  <c r="G36" i="3" s="1"/>
  <c r="G35" i="3" a="1"/>
  <c r="G35" i="3" s="1"/>
  <c r="G34" i="3" a="1"/>
  <c r="G34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D236" i="13" a="1"/>
  <c r="D236" i="13" s="1"/>
  <c r="D235" i="13" a="1"/>
  <c r="D235" i="13" s="1"/>
  <c r="D234" i="13" a="1"/>
  <c r="D234" i="13" s="1"/>
  <c r="D234" i="4" s="1"/>
  <c r="D233" i="13" a="1"/>
  <c r="D233" i="13" s="1"/>
  <c r="D232" i="13" a="1"/>
  <c r="D232" i="13" s="1"/>
  <c r="D231" i="13" a="1"/>
  <c r="D231" i="13" s="1"/>
  <c r="D230" i="13" a="1"/>
  <c r="D230" i="13" s="1"/>
  <c r="D230" i="4" s="1"/>
  <c r="D229" i="13" a="1"/>
  <c r="D229" i="13" s="1"/>
  <c r="D228" i="13" a="1"/>
  <c r="D228" i="13" s="1"/>
  <c r="D227" i="13" a="1"/>
  <c r="D227" i="13" s="1"/>
  <c r="D226" i="13" a="1"/>
  <c r="D226" i="13" s="1"/>
  <c r="D226" i="4" s="1"/>
  <c r="D225" i="13" a="1"/>
  <c r="D225" i="13" s="1"/>
  <c r="D224" i="13" a="1"/>
  <c r="D224" i="13" s="1"/>
  <c r="D223" i="13" a="1"/>
  <c r="D223" i="13" s="1"/>
  <c r="D222" i="13" a="1"/>
  <c r="D222" i="13" s="1"/>
  <c r="D222" i="4" s="1"/>
  <c r="D221" i="13" a="1"/>
  <c r="D221" i="13" s="1"/>
  <c r="D220" i="13" a="1"/>
  <c r="D220" i="13" s="1"/>
  <c r="D219" i="13" a="1"/>
  <c r="D219" i="13" s="1"/>
  <c r="D218" i="13" a="1"/>
  <c r="D218" i="13" s="1"/>
  <c r="D218" i="4" s="1"/>
  <c r="D217" i="13" a="1"/>
  <c r="D217" i="13" s="1"/>
  <c r="D216" i="13" a="1"/>
  <c r="D216" i="13" s="1"/>
  <c r="D215" i="13" a="1"/>
  <c r="D215" i="13" s="1"/>
  <c r="D214" i="13" a="1"/>
  <c r="D214" i="13" s="1"/>
  <c r="D214" i="4" s="1"/>
  <c r="D213" i="13" a="1"/>
  <c r="D213" i="13" s="1"/>
  <c r="D212" i="13" a="1"/>
  <c r="D212" i="13" s="1"/>
  <c r="D211" i="13" a="1"/>
  <c r="D211" i="13" s="1"/>
  <c r="D210" i="13" a="1"/>
  <c r="D210" i="13" s="1"/>
  <c r="D210" i="4" s="1"/>
  <c r="D209" i="13" a="1"/>
  <c r="D209" i="13" s="1"/>
  <c r="D208" i="13" a="1"/>
  <c r="D208" i="13" s="1"/>
  <c r="D207" i="13" a="1"/>
  <c r="D207" i="13" s="1"/>
  <c r="D206" i="13" a="1"/>
  <c r="D206" i="13" s="1"/>
  <c r="D206" i="4" s="1"/>
  <c r="D205" i="13" a="1"/>
  <c r="D205" i="13" s="1"/>
  <c r="D204" i="13" a="1"/>
  <c r="D204" i="13" s="1"/>
  <c r="D203" i="13" a="1"/>
  <c r="D203" i="13" s="1"/>
  <c r="D202" i="13" a="1"/>
  <c r="D202" i="13" s="1"/>
  <c r="D202" i="4" s="1"/>
  <c r="D201" i="13" a="1"/>
  <c r="D201" i="13" s="1"/>
  <c r="D200" i="13" a="1"/>
  <c r="D200" i="13" s="1"/>
  <c r="D199" i="13" a="1"/>
  <c r="D199" i="13" s="1"/>
  <c r="D198" i="13" a="1"/>
  <c r="D198" i="13" s="1"/>
  <c r="D198" i="4" s="1"/>
  <c r="D197" i="13" a="1"/>
  <c r="D197" i="13" s="1"/>
  <c r="D196" i="13" a="1"/>
  <c r="D196" i="13" s="1"/>
  <c r="D195" i="13" a="1"/>
  <c r="D195" i="13" s="1"/>
  <c r="D194" i="13" a="1"/>
  <c r="D194" i="13" s="1"/>
  <c r="D194" i="4" s="1"/>
  <c r="D193" i="13" a="1"/>
  <c r="D193" i="13" s="1"/>
  <c r="D192" i="13" a="1"/>
  <c r="D192" i="13" s="1"/>
  <c r="D191" i="13" a="1"/>
  <c r="D191" i="13" s="1"/>
  <c r="D190" i="13" a="1"/>
  <c r="D190" i="13" s="1"/>
  <c r="D190" i="4" s="1"/>
  <c r="D189" i="13" a="1"/>
  <c r="D189" i="13" s="1"/>
  <c r="D188" i="13" a="1"/>
  <c r="D188" i="13" s="1"/>
  <c r="D187" i="13" a="1"/>
  <c r="D187" i="13" s="1"/>
  <c r="D186" i="13" a="1"/>
  <c r="D186" i="13" s="1"/>
  <c r="D186" i="4" s="1"/>
  <c r="D185" i="13" a="1"/>
  <c r="D185" i="13" s="1"/>
  <c r="D184" i="13" a="1"/>
  <c r="D184" i="13" s="1"/>
  <c r="D183" i="13" a="1"/>
  <c r="D183" i="13" s="1"/>
  <c r="D182" i="13" a="1"/>
  <c r="D182" i="13" s="1"/>
  <c r="D182" i="4" s="1"/>
  <c r="D181" i="13" a="1"/>
  <c r="D181" i="13" s="1"/>
  <c r="D180" i="13" a="1"/>
  <c r="D180" i="13" s="1"/>
  <c r="D179" i="13" a="1"/>
  <c r="D179" i="13" s="1"/>
  <c r="D178" i="13" a="1"/>
  <c r="D178" i="13" s="1"/>
  <c r="D178" i="4" s="1"/>
  <c r="D177" i="13" a="1"/>
  <c r="D177" i="13" s="1"/>
  <c r="D176" i="13" a="1"/>
  <c r="D176" i="13" s="1"/>
  <c r="D175" i="13" a="1"/>
  <c r="D175" i="13" s="1"/>
  <c r="D174" i="13" a="1"/>
  <c r="D174" i="13" s="1"/>
  <c r="D174" i="4" s="1"/>
  <c r="D173" i="13" a="1"/>
  <c r="D173" i="13" s="1"/>
  <c r="D172" i="13" a="1"/>
  <c r="D172" i="13" s="1"/>
  <c r="D171" i="13" a="1"/>
  <c r="D171" i="13" s="1"/>
  <c r="D170" i="13" a="1"/>
  <c r="D170" i="13" s="1"/>
  <c r="D170" i="4" s="1"/>
  <c r="D169" i="13" a="1"/>
  <c r="D169" i="13" s="1"/>
  <c r="D168" i="13" a="1"/>
  <c r="D168" i="13" s="1"/>
  <c r="D167" i="13" a="1"/>
  <c r="D167" i="13" s="1"/>
  <c r="D166" i="13" a="1"/>
  <c r="D166" i="13" s="1"/>
  <c r="D166" i="4" s="1"/>
  <c r="D165" i="13" a="1"/>
  <c r="D165" i="13" s="1"/>
  <c r="D164" i="13" a="1"/>
  <c r="D164" i="13" s="1"/>
  <c r="D163" i="13" a="1"/>
  <c r="D163" i="13" s="1"/>
  <c r="D162" i="13" a="1"/>
  <c r="D162" i="13" s="1"/>
  <c r="D162" i="4" s="1"/>
  <c r="D161" i="13" a="1"/>
  <c r="D161" i="13" s="1"/>
  <c r="D160" i="13" a="1"/>
  <c r="D160" i="13" s="1"/>
  <c r="D159" i="13" a="1"/>
  <c r="D159" i="13" s="1"/>
  <c r="D158" i="13" a="1"/>
  <c r="D158" i="13" s="1"/>
  <c r="D158" i="4" s="1"/>
  <c r="D157" i="13" a="1"/>
  <c r="D157" i="13" s="1"/>
  <c r="D156" i="13" a="1"/>
  <c r="D156" i="13" s="1"/>
  <c r="D155" i="13" a="1"/>
  <c r="D155" i="13" s="1"/>
  <c r="D154" i="13" a="1"/>
  <c r="D154" i="13" s="1"/>
  <c r="D154" i="4" s="1"/>
  <c r="D153" i="13" a="1"/>
  <c r="D153" i="13" s="1"/>
  <c r="D152" i="13" a="1"/>
  <c r="D152" i="13" s="1"/>
  <c r="D151" i="13" a="1"/>
  <c r="D151" i="13" s="1"/>
  <c r="D150" i="13" a="1"/>
  <c r="D150" i="13" s="1"/>
  <c r="D150" i="4" s="1"/>
  <c r="D149" i="13" a="1"/>
  <c r="D149" i="13" s="1"/>
  <c r="D148" i="13" a="1"/>
  <c r="D148" i="13" s="1"/>
  <c r="D147" i="13" a="1"/>
  <c r="D147" i="13" s="1"/>
  <c r="D146" i="13" a="1"/>
  <c r="D146" i="13" s="1"/>
  <c r="D146" i="4" s="1"/>
  <c r="D145" i="13" a="1"/>
  <c r="D145" i="13" s="1"/>
  <c r="D144" i="13" a="1"/>
  <c r="D144" i="13" s="1"/>
  <c r="D143" i="13" a="1"/>
  <c r="D143" i="13" s="1"/>
  <c r="D142" i="13" a="1"/>
  <c r="D142" i="13" s="1"/>
  <c r="D142" i="4" s="1"/>
  <c r="D141" i="13" a="1"/>
  <c r="D141" i="13" s="1"/>
  <c r="D140" i="13" a="1"/>
  <c r="D140" i="13" s="1"/>
  <c r="D139" i="13" a="1"/>
  <c r="D139" i="13" s="1"/>
  <c r="D138" i="13" a="1"/>
  <c r="D138" i="13" s="1"/>
  <c r="D138" i="4" s="1"/>
  <c r="D137" i="13" a="1"/>
  <c r="D137" i="13" s="1"/>
  <c r="D136" i="13" a="1"/>
  <c r="D136" i="13" s="1"/>
  <c r="D135" i="13" a="1"/>
  <c r="D135" i="13" s="1"/>
  <c r="D134" i="13" a="1"/>
  <c r="D134" i="13" s="1"/>
  <c r="D134" i="4" s="1"/>
  <c r="D133" i="13" a="1"/>
  <c r="D133" i="13" s="1"/>
  <c r="D132" i="13" a="1"/>
  <c r="D132" i="13" s="1"/>
  <c r="D131" i="13" a="1"/>
  <c r="D131" i="13" s="1"/>
  <c r="D130" i="13" a="1"/>
  <c r="D130" i="13" s="1"/>
  <c r="D130" i="4" s="1"/>
  <c r="D129" i="13" a="1"/>
  <c r="D129" i="13" s="1"/>
  <c r="D128" i="13" a="1"/>
  <c r="D128" i="13" s="1"/>
  <c r="D127" i="13" a="1"/>
  <c r="D127" i="13" s="1"/>
  <c r="D126" i="13" a="1"/>
  <c r="D126" i="13" s="1"/>
  <c r="D126" i="4" s="1"/>
  <c r="D125" i="13" a="1"/>
  <c r="D125" i="13" s="1"/>
  <c r="D124" i="13" a="1"/>
  <c r="D124" i="13" s="1"/>
  <c r="D123" i="13" a="1"/>
  <c r="D123" i="13" s="1"/>
  <c r="D122" i="13" a="1"/>
  <c r="D122" i="13" s="1"/>
  <c r="D122" i="4" s="1"/>
  <c r="D121" i="13" a="1"/>
  <c r="D121" i="13" s="1"/>
  <c r="D120" i="13" a="1"/>
  <c r="D120" i="13" s="1"/>
  <c r="D119" i="13" a="1"/>
  <c r="D119" i="13" s="1"/>
  <c r="D118" i="13" a="1"/>
  <c r="D118" i="13" s="1"/>
  <c r="D118" i="4" s="1"/>
  <c r="D117" i="13" a="1"/>
  <c r="D117" i="13" s="1"/>
  <c r="D116" i="13" a="1"/>
  <c r="D116" i="13" s="1"/>
  <c r="D115" i="13" a="1"/>
  <c r="D115" i="13" s="1"/>
  <c r="D114" i="13" a="1"/>
  <c r="D114" i="13" s="1"/>
  <c r="D114" i="4" s="1"/>
  <c r="D113" i="13" a="1"/>
  <c r="D113" i="13" s="1"/>
  <c r="D112" i="13" a="1"/>
  <c r="D112" i="13" s="1"/>
  <c r="D111" i="13" a="1"/>
  <c r="D111" i="13" s="1"/>
  <c r="D110" i="13" a="1"/>
  <c r="D110" i="13" s="1"/>
  <c r="D110" i="4" s="1"/>
  <c r="D109" i="13" a="1"/>
  <c r="D109" i="13" s="1"/>
  <c r="D108" i="13" a="1"/>
  <c r="D108" i="13" s="1"/>
  <c r="D107" i="13" a="1"/>
  <c r="D107" i="13" s="1"/>
  <c r="D106" i="13" a="1"/>
  <c r="D106" i="13" s="1"/>
  <c r="D106" i="4" s="1"/>
  <c r="D105" i="13" a="1"/>
  <c r="D105" i="13" s="1"/>
  <c r="D104" i="13" a="1"/>
  <c r="D104" i="13" s="1"/>
  <c r="D103" i="13" a="1"/>
  <c r="D103" i="13" s="1"/>
  <c r="D102" i="13" a="1"/>
  <c r="D102" i="13" s="1"/>
  <c r="D102" i="4" s="1"/>
  <c r="D101" i="13" a="1"/>
  <c r="D101" i="13" s="1"/>
  <c r="D100" i="13" a="1"/>
  <c r="D100" i="13" s="1"/>
  <c r="D99" i="13" a="1"/>
  <c r="D99" i="13" s="1"/>
  <c r="D98" i="13" a="1"/>
  <c r="D98" i="13" s="1"/>
  <c r="D98" i="4" s="1"/>
  <c r="D97" i="13" a="1"/>
  <c r="D97" i="13" s="1"/>
  <c r="D96" i="13" a="1"/>
  <c r="D96" i="13" s="1"/>
  <c r="D95" i="13" a="1"/>
  <c r="D95" i="13" s="1"/>
  <c r="D94" i="13" a="1"/>
  <c r="D94" i="13" s="1"/>
  <c r="D94" i="4" s="1"/>
  <c r="D93" i="13" a="1"/>
  <c r="D93" i="13" s="1"/>
  <c r="D92" i="13" a="1"/>
  <c r="D92" i="13" s="1"/>
  <c r="D91" i="13" a="1"/>
  <c r="D91" i="13" s="1"/>
  <c r="D90" i="13" a="1"/>
  <c r="D90" i="13" s="1"/>
  <c r="D90" i="4" s="1"/>
  <c r="D89" i="13" a="1"/>
  <c r="D89" i="13" s="1"/>
  <c r="D88" i="13" a="1"/>
  <c r="D88" i="13" s="1"/>
  <c r="D87" i="13" a="1"/>
  <c r="D87" i="13" s="1"/>
  <c r="D86" i="13" a="1"/>
  <c r="D86" i="13" s="1"/>
  <c r="D86" i="4" s="1"/>
  <c r="D85" i="13" a="1"/>
  <c r="D85" i="13" s="1"/>
  <c r="D84" i="13" a="1"/>
  <c r="D84" i="13" s="1"/>
  <c r="D83" i="13" a="1"/>
  <c r="D83" i="13" s="1"/>
  <c r="D82" i="13" a="1"/>
  <c r="D82" i="13" s="1"/>
  <c r="D82" i="4" s="1"/>
  <c r="D81" i="13" a="1"/>
  <c r="D81" i="13" s="1"/>
  <c r="D80" i="13" a="1"/>
  <c r="D80" i="13" s="1"/>
  <c r="D79" i="13" a="1"/>
  <c r="D79" i="13" s="1"/>
  <c r="D78" i="13" a="1"/>
  <c r="D78" i="13" s="1"/>
  <c r="D78" i="4" s="1"/>
  <c r="D77" i="13" a="1"/>
  <c r="D77" i="13" s="1"/>
  <c r="D76" i="13" a="1"/>
  <c r="D76" i="13" s="1"/>
  <c r="D75" i="13" a="1"/>
  <c r="D75" i="13" s="1"/>
  <c r="D74" i="13" a="1"/>
  <c r="D74" i="13" s="1"/>
  <c r="D74" i="4" s="1"/>
  <c r="D73" i="13" a="1"/>
  <c r="D73" i="13" s="1"/>
  <c r="D72" i="13" a="1"/>
  <c r="D72" i="13" s="1"/>
  <c r="D71" i="13" a="1"/>
  <c r="D71" i="13" s="1"/>
  <c r="D70" i="13" a="1"/>
  <c r="D70" i="13" s="1"/>
  <c r="D70" i="4" s="1"/>
  <c r="D69" i="13" a="1"/>
  <c r="D69" i="13" s="1"/>
  <c r="D68" i="13" a="1"/>
  <c r="D68" i="13" s="1"/>
  <c r="D67" i="13" a="1"/>
  <c r="D67" i="13" s="1"/>
  <c r="D66" i="13" a="1"/>
  <c r="D66" i="13" s="1"/>
  <c r="D66" i="4" s="1"/>
  <c r="D65" i="13" a="1"/>
  <c r="D65" i="13" s="1"/>
  <c r="D64" i="13" a="1"/>
  <c r="D64" i="13" s="1"/>
  <c r="D63" i="13" a="1"/>
  <c r="D63" i="13" s="1"/>
  <c r="D62" i="13" a="1"/>
  <c r="D62" i="13" s="1"/>
  <c r="D62" i="4" s="1"/>
  <c r="D61" i="13" a="1"/>
  <c r="D61" i="13" s="1"/>
  <c r="D60" i="13" a="1"/>
  <c r="D60" i="13" s="1"/>
  <c r="D59" i="13" a="1"/>
  <c r="D59" i="13" s="1"/>
  <c r="D58" i="13" a="1"/>
  <c r="D58" i="13" s="1"/>
  <c r="D58" i="4" s="1"/>
  <c r="D57" i="13" a="1"/>
  <c r="D57" i="13" s="1"/>
  <c r="D56" i="13" a="1"/>
  <c r="D56" i="13" s="1"/>
  <c r="D55" i="13" a="1"/>
  <c r="D55" i="13" s="1"/>
  <c r="D54" i="13" a="1"/>
  <c r="D54" i="13" s="1"/>
  <c r="D54" i="4" s="1"/>
  <c r="D53" i="13" a="1"/>
  <c r="D53" i="13" s="1"/>
  <c r="D52" i="13" a="1"/>
  <c r="D52" i="13" s="1"/>
  <c r="D51" i="13" a="1"/>
  <c r="D51" i="13" s="1"/>
  <c r="D50" i="13" a="1"/>
  <c r="D50" i="13" s="1"/>
  <c r="D50" i="4" s="1"/>
  <c r="D49" i="13" a="1"/>
  <c r="D49" i="13" s="1"/>
  <c r="D48" i="13" a="1"/>
  <c r="D48" i="13" s="1"/>
  <c r="D47" i="13" a="1"/>
  <c r="D47" i="13" s="1"/>
  <c r="D46" i="13" a="1"/>
  <c r="D46" i="13" s="1"/>
  <c r="D46" i="4" s="1"/>
  <c r="D45" i="13" a="1"/>
  <c r="D45" i="13" s="1"/>
  <c r="D44" i="13" a="1"/>
  <c r="D44" i="13" s="1"/>
  <c r="D43" i="13" a="1"/>
  <c r="D43" i="13" s="1"/>
  <c r="D42" i="13" a="1"/>
  <c r="D42" i="13" s="1"/>
  <c r="D42" i="4" s="1"/>
  <c r="D41" i="13" a="1"/>
  <c r="D41" i="13" s="1"/>
  <c r="D40" i="13" a="1"/>
  <c r="D40" i="13" s="1"/>
  <c r="D39" i="13" a="1"/>
  <c r="D39" i="13" s="1"/>
  <c r="D38" i="13" a="1"/>
  <c r="D38" i="13" s="1"/>
  <c r="D38" i="4" s="1"/>
  <c r="D37" i="13" a="1"/>
  <c r="D37" i="13" s="1"/>
  <c r="D36" i="13" a="1"/>
  <c r="D36" i="13" s="1"/>
  <c r="D35" i="13" a="1"/>
  <c r="D35" i="13" s="1"/>
  <c r="D34" i="13" a="1"/>
  <c r="D34" i="13" s="1"/>
  <c r="D34" i="4" s="1"/>
  <c r="D33" i="13" a="1"/>
  <c r="D33" i="13" s="1"/>
  <c r="D32" i="13" a="1"/>
  <c r="D32" i="13" s="1"/>
  <c r="D31" i="13" a="1"/>
  <c r="D31" i="13" s="1"/>
  <c r="D30" i="13" a="1"/>
  <c r="D30" i="13" s="1"/>
  <c r="D30" i="4" s="1"/>
  <c r="D29" i="13" a="1"/>
  <c r="D29" i="13" s="1"/>
  <c r="D28" i="13" a="1"/>
  <c r="D28" i="13" s="1"/>
  <c r="D27" i="13" a="1"/>
  <c r="D27" i="13" s="1"/>
  <c r="D26" i="13" a="1"/>
  <c r="D26" i="13" s="1"/>
  <c r="D26" i="4" s="1"/>
  <c r="D25" i="13" a="1"/>
  <c r="D25" i="13" s="1"/>
  <c r="D24" i="13" a="1"/>
  <c r="D24" i="13" s="1"/>
  <c r="D23" i="13" a="1"/>
  <c r="D23" i="13" s="1"/>
  <c r="D22" i="13" a="1"/>
  <c r="D22" i="13" s="1"/>
  <c r="D22" i="4" s="1"/>
  <c r="D21" i="13" a="1"/>
  <c r="D21" i="13" s="1"/>
  <c r="D20" i="13" a="1"/>
  <c r="D20" i="13" s="1"/>
  <c r="D19" i="13" a="1"/>
  <c r="D19" i="13" s="1"/>
  <c r="D18" i="13" a="1"/>
  <c r="D18" i="13" s="1"/>
  <c r="D18" i="4" s="1"/>
  <c r="D17" i="13" a="1"/>
  <c r="D17" i="13" s="1"/>
  <c r="D16" i="13" a="1"/>
  <c r="D16" i="13" s="1"/>
  <c r="D15" i="13" a="1"/>
  <c r="D15" i="13" s="1"/>
  <c r="D14" i="13" a="1"/>
  <c r="D14" i="13" s="1"/>
  <c r="D14" i="4" s="1"/>
  <c r="D13" i="13" a="1"/>
  <c r="D13" i="13" s="1"/>
  <c r="D12" i="13" a="1"/>
  <c r="D12" i="13" s="1"/>
  <c r="A85" i="6"/>
  <c r="A53" i="6"/>
  <c r="A21" i="6"/>
  <c r="A222" i="11"/>
  <c r="A206" i="11"/>
  <c r="A190" i="11"/>
  <c r="A174" i="11"/>
  <c r="A158" i="11"/>
  <c r="A142" i="11"/>
  <c r="A136" i="11"/>
  <c r="A126" i="11"/>
  <c r="A110" i="11"/>
  <c r="A94" i="11"/>
  <c r="B85" i="11"/>
  <c r="B77" i="11"/>
  <c r="B69" i="11"/>
  <c r="B61" i="11"/>
  <c r="B53" i="11"/>
  <c r="A48" i="11"/>
  <c r="B45" i="11"/>
  <c r="B37" i="11"/>
  <c r="B29" i="11"/>
  <c r="B21" i="11"/>
  <c r="B13" i="11"/>
  <c r="A222" i="7"/>
  <c r="B216" i="7"/>
  <c r="A214" i="7"/>
  <c r="A206" i="7"/>
  <c r="B200" i="7"/>
  <c r="A198" i="7"/>
  <c r="A190" i="7"/>
  <c r="B184" i="7"/>
  <c r="A182" i="7"/>
  <c r="A174" i="7"/>
  <c r="B168" i="7"/>
  <c r="A166" i="7"/>
  <c r="A158" i="7"/>
  <c r="B152" i="7"/>
  <c r="A150" i="7"/>
  <c r="A142" i="7"/>
  <c r="B136" i="7"/>
  <c r="A134" i="7"/>
  <c r="A126" i="7"/>
  <c r="B120" i="7"/>
  <c r="A118" i="7"/>
  <c r="A110" i="7"/>
  <c r="B104" i="7"/>
  <c r="A102" i="7"/>
  <c r="A94" i="7"/>
  <c r="B88" i="7"/>
  <c r="A86" i="7"/>
  <c r="A78" i="7"/>
  <c r="B72" i="7"/>
  <c r="A70" i="7"/>
  <c r="A62" i="7"/>
  <c r="B56" i="7"/>
  <c r="A54" i="7"/>
  <c r="A46" i="7"/>
  <c r="B40" i="7"/>
  <c r="A38" i="7"/>
  <c r="A30" i="7"/>
  <c r="B24" i="7"/>
  <c r="A22" i="7"/>
  <c r="A14" i="7"/>
  <c r="A222" i="8"/>
  <c r="A214" i="8"/>
  <c r="A209" i="8"/>
  <c r="A206" i="8"/>
  <c r="B203" i="8"/>
  <c r="A198" i="8"/>
  <c r="A193" i="8"/>
  <c r="A190" i="8"/>
  <c r="A182" i="8"/>
  <c r="A177" i="8"/>
  <c r="A174" i="8"/>
  <c r="A166" i="8"/>
  <c r="B163" i="8"/>
  <c r="A161" i="8"/>
  <c r="A158" i="8"/>
  <c r="A150" i="8"/>
  <c r="A145" i="8"/>
  <c r="A142" i="8"/>
  <c r="A134" i="8"/>
  <c r="A129" i="8"/>
  <c r="A126" i="8"/>
  <c r="A118" i="8"/>
  <c r="A113" i="8"/>
  <c r="A110" i="8"/>
  <c r="A102" i="8"/>
  <c r="A97" i="8"/>
  <c r="A94" i="8"/>
  <c r="A86" i="8"/>
  <c r="A81" i="8"/>
  <c r="A78" i="8"/>
  <c r="B75" i="8"/>
  <c r="A70" i="8"/>
  <c r="A65" i="8"/>
  <c r="A62" i="8"/>
  <c r="A54" i="8"/>
  <c r="A49" i="8"/>
  <c r="A46" i="8"/>
  <c r="A38" i="8"/>
  <c r="B35" i="8"/>
  <c r="A33" i="8"/>
  <c r="A30" i="8"/>
  <c r="A22" i="8"/>
  <c r="A17" i="8"/>
  <c r="A14" i="8"/>
  <c r="A217" i="9"/>
  <c r="A210" i="9"/>
  <c r="A206" i="9"/>
  <c r="A202" i="9"/>
  <c r="A200" i="9"/>
  <c r="A198" i="9"/>
  <c r="A194" i="9"/>
  <c r="A190" i="9"/>
  <c r="A186" i="9"/>
  <c r="A182" i="9"/>
  <c r="A178" i="9"/>
  <c r="A174" i="9"/>
  <c r="A170" i="9"/>
  <c r="A168" i="9"/>
  <c r="A166" i="9"/>
  <c r="A162" i="9"/>
  <c r="A158" i="9"/>
  <c r="A154" i="9"/>
  <c r="A150" i="9"/>
  <c r="A146" i="9"/>
  <c r="A142" i="9"/>
  <c r="A138" i="9"/>
  <c r="A136" i="9"/>
  <c r="A134" i="9"/>
  <c r="A130" i="9"/>
  <c r="A126" i="9"/>
  <c r="A122" i="9"/>
  <c r="A118" i="9"/>
  <c r="A114" i="9"/>
  <c r="A110" i="9"/>
  <c r="A106" i="9"/>
  <c r="A104" i="9"/>
  <c r="A102" i="9"/>
  <c r="A98" i="9"/>
  <c r="A94" i="9"/>
  <c r="A90" i="9"/>
  <c r="A86" i="9"/>
  <c r="A82" i="9"/>
  <c r="A78" i="9"/>
  <c r="A74" i="9"/>
  <c r="A72" i="9"/>
  <c r="A70" i="9"/>
  <c r="A66" i="9"/>
  <c r="A62" i="9"/>
  <c r="A58" i="9"/>
  <c r="A54" i="9"/>
  <c r="A50" i="9"/>
  <c r="A46" i="9"/>
  <c r="A42" i="9"/>
  <c r="A40" i="9"/>
  <c r="A38" i="9"/>
  <c r="A34" i="9"/>
  <c r="A30" i="9"/>
  <c r="A26" i="9"/>
  <c r="A22" i="9"/>
  <c r="A18" i="9"/>
  <c r="A14" i="9"/>
  <c r="A12" i="9"/>
  <c r="A222" i="12"/>
  <c r="A218" i="12"/>
  <c r="A214" i="12"/>
  <c r="A212" i="12"/>
  <c r="A210" i="12"/>
  <c r="A206" i="12"/>
  <c r="A202" i="12"/>
  <c r="A198" i="12"/>
  <c r="A194" i="12"/>
  <c r="A190" i="12"/>
  <c r="A186" i="12"/>
  <c r="A182" i="12"/>
  <c r="A180" i="12"/>
  <c r="A178" i="12"/>
  <c r="A174" i="12"/>
  <c r="A170" i="12"/>
  <c r="A166" i="12"/>
  <c r="A162" i="12"/>
  <c r="A158" i="12"/>
  <c r="A154" i="12"/>
  <c r="A150" i="12"/>
  <c r="B147" i="12"/>
  <c r="A146" i="12"/>
  <c r="A145" i="12"/>
  <c r="A142" i="12"/>
  <c r="A138" i="12"/>
  <c r="A137" i="12"/>
  <c r="A134" i="12"/>
  <c r="A130" i="12"/>
  <c r="A129" i="12"/>
  <c r="A126" i="12"/>
  <c r="A122" i="12"/>
  <c r="A121" i="12"/>
  <c r="A118" i="12"/>
  <c r="A114" i="12"/>
  <c r="A113" i="12"/>
  <c r="A110" i="12"/>
  <c r="A106" i="12"/>
  <c r="A105" i="12"/>
  <c r="B103" i="12"/>
  <c r="A102" i="12"/>
  <c r="A98" i="12"/>
  <c r="A97" i="12"/>
  <c r="A94" i="12"/>
  <c r="A90" i="12"/>
  <c r="A89" i="12"/>
  <c r="A86" i="12"/>
  <c r="B83" i="12"/>
  <c r="A82" i="12"/>
  <c r="A81" i="12"/>
  <c r="A78" i="12"/>
  <c r="A74" i="12"/>
  <c r="A73" i="12"/>
  <c r="A70" i="12"/>
  <c r="A66" i="12"/>
  <c r="A65" i="12"/>
  <c r="A62" i="12"/>
  <c r="A58" i="12"/>
  <c r="A57" i="12"/>
  <c r="A54" i="12"/>
  <c r="A50" i="12"/>
  <c r="A49" i="12"/>
  <c r="A46" i="12"/>
  <c r="A42" i="12"/>
  <c r="A41" i="12"/>
  <c r="B39" i="12"/>
  <c r="A38" i="12"/>
  <c r="A34" i="12"/>
  <c r="A33" i="12"/>
  <c r="A30" i="12"/>
  <c r="A26" i="12"/>
  <c r="A25" i="12"/>
  <c r="A22" i="12"/>
  <c r="B19" i="12"/>
  <c r="A18" i="12"/>
  <c r="A17" i="12"/>
  <c r="A14" i="12"/>
  <c r="A217" i="5"/>
  <c r="B214" i="5"/>
  <c r="A209" i="5"/>
  <c r="B206" i="5"/>
  <c r="A201" i="5"/>
  <c r="B198" i="5"/>
  <c r="A193" i="5"/>
  <c r="B190" i="5"/>
  <c r="A185" i="5"/>
  <c r="B182" i="5"/>
  <c r="A177" i="5"/>
  <c r="B174" i="5"/>
  <c r="A169" i="5"/>
  <c r="B166" i="5"/>
  <c r="A161" i="5"/>
  <c r="B158" i="5"/>
  <c r="A153" i="5"/>
  <c r="B150" i="5"/>
  <c r="A145" i="5"/>
  <c r="B142" i="5"/>
  <c r="A137" i="5"/>
  <c r="B134" i="5"/>
  <c r="A129" i="5"/>
  <c r="B126" i="5"/>
  <c r="A121" i="5"/>
  <c r="B118" i="5"/>
  <c r="A113" i="5"/>
  <c r="B110" i="5"/>
  <c r="A105" i="5"/>
  <c r="B102" i="5"/>
  <c r="A97" i="5"/>
  <c r="B94" i="5"/>
  <c r="A89" i="5"/>
  <c r="B86" i="5"/>
  <c r="A81" i="5"/>
  <c r="B78" i="5"/>
  <c r="A73" i="5"/>
  <c r="B70" i="5"/>
  <c r="A65" i="5"/>
  <c r="B62" i="5"/>
  <c r="A57" i="5"/>
  <c r="B54" i="5"/>
  <c r="A49" i="5"/>
  <c r="B46" i="5"/>
  <c r="A41" i="5"/>
  <c r="B38" i="5"/>
  <c r="A33" i="5"/>
  <c r="B30" i="5"/>
  <c r="A25" i="5"/>
  <c r="B22" i="5"/>
  <c r="A17" i="5"/>
  <c r="B14" i="5"/>
  <c r="A12" i="5"/>
  <c r="B221" i="3"/>
  <c r="B217" i="3"/>
  <c r="B213" i="3"/>
  <c r="B209" i="3"/>
  <c r="B205" i="3"/>
  <c r="B201" i="3"/>
  <c r="A199" i="3"/>
  <c r="B197" i="3"/>
  <c r="B193" i="3"/>
  <c r="B189" i="3"/>
  <c r="B188" i="3"/>
  <c r="B185" i="3"/>
  <c r="B184" i="3"/>
  <c r="B181" i="3"/>
  <c r="B180" i="3"/>
  <c r="B177" i="3"/>
  <c r="B176" i="3"/>
  <c r="B173" i="3"/>
  <c r="B172" i="3"/>
  <c r="B169" i="3"/>
  <c r="B168" i="3"/>
  <c r="B167" i="3"/>
  <c r="B165" i="3"/>
  <c r="B164" i="3"/>
  <c r="B161" i="3"/>
  <c r="B160" i="3"/>
  <c r="B157" i="3"/>
  <c r="B156" i="3"/>
  <c r="B153" i="3"/>
  <c r="B152" i="3"/>
  <c r="B149" i="3"/>
  <c r="B148" i="3"/>
  <c r="B145" i="3"/>
  <c r="B144" i="3"/>
  <c r="B141" i="3"/>
  <c r="B140" i="3"/>
  <c r="B137" i="3"/>
  <c r="B136" i="3"/>
  <c r="B133" i="3"/>
  <c r="B132" i="3"/>
  <c r="B129" i="3"/>
  <c r="B128" i="3"/>
  <c r="B125" i="3"/>
  <c r="B124" i="3"/>
  <c r="B121" i="3"/>
  <c r="B120" i="3"/>
  <c r="B117" i="3"/>
  <c r="B116" i="3"/>
  <c r="B113" i="3"/>
  <c r="B112" i="3"/>
  <c r="B109" i="3"/>
  <c r="B108" i="3"/>
  <c r="B105" i="3"/>
  <c r="B104" i="3"/>
  <c r="B103" i="3"/>
  <c r="B101" i="3"/>
  <c r="B100" i="3"/>
  <c r="B97" i="3"/>
  <c r="B96" i="3"/>
  <c r="B93" i="3"/>
  <c r="B92" i="3"/>
  <c r="B89" i="3"/>
  <c r="B88" i="3"/>
  <c r="B85" i="3"/>
  <c r="B84" i="3"/>
  <c r="B81" i="3"/>
  <c r="B80" i="3"/>
  <c r="B77" i="3"/>
  <c r="B76" i="3"/>
  <c r="B73" i="3"/>
  <c r="B72" i="3"/>
  <c r="B69" i="3"/>
  <c r="B68" i="3"/>
  <c r="B65" i="3"/>
  <c r="B64" i="3"/>
  <c r="B61" i="3"/>
  <c r="B60" i="3"/>
  <c r="B57" i="3"/>
  <c r="B56" i="3"/>
  <c r="B53" i="3"/>
  <c r="B52" i="3"/>
  <c r="B49" i="3"/>
  <c r="B48" i="3"/>
  <c r="B45" i="3"/>
  <c r="B44" i="3"/>
  <c r="B41" i="3"/>
  <c r="B40" i="3"/>
  <c r="B39" i="3"/>
  <c r="B37" i="3"/>
  <c r="B36" i="3"/>
  <c r="B33" i="3"/>
  <c r="B32" i="3"/>
  <c r="B29" i="3"/>
  <c r="B28" i="3"/>
  <c r="B25" i="3"/>
  <c r="B24" i="3"/>
  <c r="B21" i="3"/>
  <c r="B20" i="3"/>
  <c r="B17" i="3"/>
  <c r="B16" i="3"/>
  <c r="B13" i="3"/>
  <c r="B12" i="3"/>
  <c r="B221" i="4"/>
  <c r="B217" i="4"/>
  <c r="B213" i="4"/>
  <c r="B209" i="4"/>
  <c r="B205" i="4"/>
  <c r="B201" i="4"/>
  <c r="B199" i="4"/>
  <c r="B197" i="4"/>
  <c r="B193" i="4"/>
  <c r="B189" i="4"/>
  <c r="B185" i="4"/>
  <c r="B181" i="4"/>
  <c r="B177" i="4"/>
  <c r="B173" i="4"/>
  <c r="B169" i="4"/>
  <c r="B167" i="4"/>
  <c r="B165" i="4"/>
  <c r="B161" i="4"/>
  <c r="B157" i="4"/>
  <c r="B153" i="4"/>
  <c r="B149" i="4"/>
  <c r="B145" i="4"/>
  <c r="B141" i="4"/>
  <c r="B137" i="4"/>
  <c r="B135" i="4"/>
  <c r="B133" i="4"/>
  <c r="B129" i="4"/>
  <c r="B125" i="4"/>
  <c r="B121" i="4"/>
  <c r="B117" i="4"/>
  <c r="B113" i="4"/>
  <c r="B109" i="4"/>
  <c r="B105" i="4"/>
  <c r="B101" i="4"/>
  <c r="B97" i="4"/>
  <c r="B93" i="4"/>
  <c r="B89" i="4"/>
  <c r="B85" i="4"/>
  <c r="B81" i="4"/>
  <c r="B77" i="4"/>
  <c r="B73" i="4"/>
  <c r="B69" i="4"/>
  <c r="B65" i="4"/>
  <c r="B61" i="4"/>
  <c r="B57" i="4"/>
  <c r="B53" i="4"/>
  <c r="B49" i="4"/>
  <c r="B45" i="4"/>
  <c r="B41" i="4"/>
  <c r="B37" i="4"/>
  <c r="B33" i="4"/>
  <c r="B29" i="4"/>
  <c r="B25" i="4"/>
  <c r="B21" i="4"/>
  <c r="B17" i="4"/>
  <c r="B13" i="4"/>
  <c r="A222" i="4"/>
  <c r="A221" i="8"/>
  <c r="B220" i="5"/>
  <c r="A218" i="7"/>
  <c r="A215" i="3"/>
  <c r="A214" i="11"/>
  <c r="A213" i="9"/>
  <c r="B212" i="7"/>
  <c r="A210" i="8"/>
  <c r="A209" i="9"/>
  <c r="A207" i="3"/>
  <c r="A206" i="6"/>
  <c r="A205" i="8"/>
  <c r="B204" i="5"/>
  <c r="A202" i="7"/>
  <c r="A201" i="9"/>
  <c r="A198" i="6"/>
  <c r="A197" i="9"/>
  <c r="B196" i="7"/>
  <c r="A194" i="8"/>
  <c r="A193" i="9"/>
  <c r="A190" i="6"/>
  <c r="A189" i="8"/>
  <c r="B188" i="5"/>
  <c r="A186" i="7"/>
  <c r="A185" i="9"/>
  <c r="A182" i="6"/>
  <c r="A181" i="9"/>
  <c r="B180" i="7"/>
  <c r="A178" i="8"/>
  <c r="A177" i="9"/>
  <c r="A174" i="6"/>
  <c r="A173" i="8"/>
  <c r="B172" i="5"/>
  <c r="A170" i="7"/>
  <c r="A169" i="9"/>
  <c r="A166" i="6"/>
  <c r="A165" i="9"/>
  <c r="B164" i="7"/>
  <c r="A162" i="8"/>
  <c r="A161" i="9"/>
  <c r="A158" i="6"/>
  <c r="A157" i="8"/>
  <c r="B156" i="5"/>
  <c r="A154" i="7"/>
  <c r="A153" i="9"/>
  <c r="A150" i="6"/>
  <c r="A149" i="9"/>
  <c r="B148" i="7"/>
  <c r="A146" i="8"/>
  <c r="B145" i="12"/>
  <c r="A145" i="9"/>
  <c r="A142" i="6"/>
  <c r="A141" i="8"/>
  <c r="B140" i="5"/>
  <c r="A138" i="7"/>
  <c r="B137" i="12"/>
  <c r="A137" i="9"/>
  <c r="A134" i="6"/>
  <c r="A133" i="9"/>
  <c r="B132" i="7"/>
  <c r="A130" i="8"/>
  <c r="B129" i="12"/>
  <c r="A129" i="9"/>
  <c r="A126" i="6"/>
  <c r="A125" i="8"/>
  <c r="B124" i="5"/>
  <c r="A122" i="7"/>
  <c r="B121" i="12"/>
  <c r="A121" i="9"/>
  <c r="A118" i="6"/>
  <c r="A117" i="9"/>
  <c r="B116" i="7"/>
  <c r="A114" i="8"/>
  <c r="B113" i="12"/>
  <c r="A113" i="9"/>
  <c r="A110" i="6"/>
  <c r="A109" i="6"/>
  <c r="B108" i="5"/>
  <c r="A106" i="7"/>
  <c r="B105" i="12"/>
  <c r="A105" i="9"/>
  <c r="A102" i="6"/>
  <c r="A101" i="9"/>
  <c r="B100" i="7"/>
  <c r="A98" i="8"/>
  <c r="B97" i="12"/>
  <c r="A97" i="9"/>
  <c r="A94" i="6"/>
  <c r="A93" i="8"/>
  <c r="B92" i="5"/>
  <c r="A90" i="7"/>
  <c r="B89" i="12"/>
  <c r="A89" i="9"/>
  <c r="A86" i="4"/>
  <c r="A85" i="9"/>
  <c r="B84" i="7"/>
  <c r="A82" i="8"/>
  <c r="B81" i="11"/>
  <c r="A81" i="9"/>
  <c r="A78" i="4"/>
  <c r="A77" i="6"/>
  <c r="B76" i="5"/>
  <c r="A74" i="7"/>
  <c r="B73" i="12"/>
  <c r="A73" i="9"/>
  <c r="A70" i="4"/>
  <c r="A69" i="9"/>
  <c r="B68" i="7"/>
  <c r="A66" i="8"/>
  <c r="B65" i="11"/>
  <c r="A65" i="9"/>
  <c r="A62" i="4"/>
  <c r="A61" i="8"/>
  <c r="B60" i="5"/>
  <c r="A58" i="7"/>
  <c r="B57" i="12"/>
  <c r="A57" i="9"/>
  <c r="A54" i="4"/>
  <c r="A53" i="9"/>
  <c r="B52" i="7"/>
  <c r="A50" i="8"/>
  <c r="B49" i="11"/>
  <c r="A49" i="9"/>
  <c r="A46" i="4"/>
  <c r="A45" i="6"/>
  <c r="B44" i="5"/>
  <c r="A42" i="7"/>
  <c r="B41" i="12"/>
  <c r="A41" i="9"/>
  <c r="A38" i="4"/>
  <c r="A37" i="9"/>
  <c r="B36" i="7"/>
  <c r="A34" i="8"/>
  <c r="B33" i="11"/>
  <c r="A33" i="9"/>
  <c r="A30" i="4"/>
  <c r="A29" i="8"/>
  <c r="B28" i="5"/>
  <c r="A26" i="7"/>
  <c r="B25" i="12"/>
  <c r="A25" i="9"/>
  <c r="A22" i="4"/>
  <c r="A21" i="9"/>
  <c r="B20" i="7"/>
  <c r="A18" i="8"/>
  <c r="B17" i="11"/>
  <c r="A17" i="9"/>
  <c r="A14" i="4"/>
  <c r="A13" i="6"/>
  <c r="B12" i="5"/>
  <c r="F231" i="10" a="1"/>
  <c r="F231" i="10" s="1"/>
  <c r="E231" i="10" a="1"/>
  <c r="E231" i="10" s="1"/>
  <c r="D231" i="10" a="1"/>
  <c r="D231" i="10" s="1"/>
  <c r="F230" i="10" a="1"/>
  <c r="F230" i="10" s="1"/>
  <c r="E230" i="10" a="1"/>
  <c r="E230" i="10" s="1"/>
  <c r="D230" i="10" a="1"/>
  <c r="D230" i="10" s="1"/>
  <c r="F229" i="10" a="1"/>
  <c r="F229" i="10" s="1"/>
  <c r="E229" i="10" a="1"/>
  <c r="E229" i="10" s="1"/>
  <c r="D229" i="10" a="1"/>
  <c r="D229" i="10" s="1"/>
  <c r="F228" i="10" a="1"/>
  <c r="F228" i="10" s="1"/>
  <c r="E228" i="10" a="1"/>
  <c r="E228" i="10" s="1"/>
  <c r="D228" i="10" a="1"/>
  <c r="D228" i="10" s="1"/>
  <c r="F227" i="10" a="1"/>
  <c r="F227" i="10" s="1"/>
  <c r="E227" i="10" a="1"/>
  <c r="E227" i="10" s="1"/>
  <c r="D227" i="10" a="1"/>
  <c r="D227" i="10" s="1"/>
  <c r="F226" i="10" a="1"/>
  <c r="F226" i="10" s="1"/>
  <c r="E226" i="10" a="1"/>
  <c r="E226" i="10" s="1"/>
  <c r="D226" i="10" a="1"/>
  <c r="D226" i="10" s="1"/>
  <c r="F225" i="10" a="1"/>
  <c r="F225" i="10" s="1"/>
  <c r="E225" i="10" a="1"/>
  <c r="E225" i="10" s="1"/>
  <c r="D225" i="10" a="1"/>
  <c r="D225" i="10" s="1"/>
  <c r="F224" i="10" a="1"/>
  <c r="F224" i="10" s="1"/>
  <c r="E224" i="10" a="1"/>
  <c r="E224" i="10" s="1"/>
  <c r="D224" i="10" a="1"/>
  <c r="D224" i="10" s="1"/>
  <c r="F223" i="10" a="1"/>
  <c r="F223" i="10" s="1"/>
  <c r="E223" i="10" a="1"/>
  <c r="E223" i="10" s="1"/>
  <c r="D223" i="10" a="1"/>
  <c r="D223" i="10" s="1"/>
  <c r="F222" i="10" a="1"/>
  <c r="F222" i="10" s="1"/>
  <c r="E222" i="10" a="1"/>
  <c r="E222" i="10" s="1"/>
  <c r="D222" i="10" a="1"/>
  <c r="D222" i="10" s="1"/>
  <c r="F221" i="10" a="1"/>
  <c r="F221" i="10" s="1"/>
  <c r="E221" i="10" a="1"/>
  <c r="E221" i="10" s="1"/>
  <c r="D221" i="10" a="1"/>
  <c r="D221" i="10" s="1"/>
  <c r="F220" i="10" a="1"/>
  <c r="F220" i="10" s="1"/>
  <c r="E220" i="10" a="1"/>
  <c r="E220" i="10" s="1"/>
  <c r="D220" i="10" a="1"/>
  <c r="D220" i="10" s="1"/>
  <c r="F219" i="10" a="1"/>
  <c r="F219" i="10" s="1"/>
  <c r="E219" i="10" a="1"/>
  <c r="E219" i="10" s="1"/>
  <c r="D219" i="10" a="1"/>
  <c r="D219" i="10" s="1"/>
  <c r="F218" i="10" a="1"/>
  <c r="F218" i="10" s="1"/>
  <c r="E218" i="10" a="1"/>
  <c r="E218" i="10" s="1"/>
  <c r="D218" i="10" a="1"/>
  <c r="D218" i="10" s="1"/>
  <c r="F217" i="10" a="1"/>
  <c r="F217" i="10" s="1"/>
  <c r="E217" i="10" a="1"/>
  <c r="E217" i="10" s="1"/>
  <c r="D217" i="10" a="1"/>
  <c r="D217" i="10" s="1"/>
  <c r="F216" i="10" a="1"/>
  <c r="F216" i="10" s="1"/>
  <c r="E216" i="10" a="1"/>
  <c r="E216" i="10" s="1"/>
  <c r="D216" i="10" a="1"/>
  <c r="D216" i="10" s="1"/>
  <c r="F215" i="10" a="1"/>
  <c r="F215" i="10" s="1"/>
  <c r="E215" i="10" a="1"/>
  <c r="E215" i="10" s="1"/>
  <c r="D215" i="10" a="1"/>
  <c r="D215" i="10" s="1"/>
  <c r="F214" i="10" a="1"/>
  <c r="F214" i="10" s="1"/>
  <c r="E214" i="10" a="1"/>
  <c r="E214" i="10" s="1"/>
  <c r="D214" i="10" a="1"/>
  <c r="D214" i="10" s="1"/>
  <c r="F213" i="10" a="1"/>
  <c r="F213" i="10" s="1"/>
  <c r="E213" i="10" a="1"/>
  <c r="E213" i="10" s="1"/>
  <c r="D213" i="10" a="1"/>
  <c r="D213" i="10" s="1"/>
  <c r="F212" i="10" a="1"/>
  <c r="F212" i="10" s="1"/>
  <c r="E212" i="10" a="1"/>
  <c r="E212" i="10" s="1"/>
  <c r="D212" i="10" a="1"/>
  <c r="D212" i="10" s="1"/>
  <c r="F211" i="10" a="1"/>
  <c r="F211" i="10" s="1"/>
  <c r="E211" i="10" a="1"/>
  <c r="E211" i="10" s="1"/>
  <c r="D211" i="10" a="1"/>
  <c r="D211" i="10" s="1"/>
  <c r="F210" i="10" a="1"/>
  <c r="F210" i="10" s="1"/>
  <c r="E210" i="10" a="1"/>
  <c r="E210" i="10" s="1"/>
  <c r="D210" i="10" a="1"/>
  <c r="D210" i="10" s="1"/>
  <c r="F209" i="10" a="1"/>
  <c r="F209" i="10" s="1"/>
  <c r="E209" i="10" a="1"/>
  <c r="E209" i="10" s="1"/>
  <c r="D209" i="10" a="1"/>
  <c r="D209" i="10" s="1"/>
  <c r="F208" i="10" a="1"/>
  <c r="F208" i="10" s="1"/>
  <c r="E208" i="10" a="1"/>
  <c r="E208" i="10" s="1"/>
  <c r="D208" i="10" a="1"/>
  <c r="D208" i="10" s="1"/>
  <c r="F207" i="10" a="1"/>
  <c r="F207" i="10" s="1"/>
  <c r="E207" i="10" a="1"/>
  <c r="E207" i="10" s="1"/>
  <c r="D207" i="10" a="1"/>
  <c r="D207" i="10" s="1"/>
  <c r="F206" i="10" a="1"/>
  <c r="F206" i="10" s="1"/>
  <c r="E206" i="10" a="1"/>
  <c r="E206" i="10" s="1"/>
  <c r="D206" i="10" a="1"/>
  <c r="D206" i="10" s="1"/>
  <c r="F205" i="10" a="1"/>
  <c r="F205" i="10" s="1"/>
  <c r="E205" i="10" a="1"/>
  <c r="E205" i="10" s="1"/>
  <c r="D205" i="10" a="1"/>
  <c r="D205" i="10" s="1"/>
  <c r="F204" i="10" a="1"/>
  <c r="F204" i="10" s="1"/>
  <c r="E204" i="10" a="1"/>
  <c r="E204" i="10" s="1"/>
  <c r="D204" i="10" a="1"/>
  <c r="D204" i="10" s="1"/>
  <c r="F203" i="10" a="1"/>
  <c r="F203" i="10" s="1"/>
  <c r="E203" i="10" a="1"/>
  <c r="E203" i="10" s="1"/>
  <c r="D203" i="10" a="1"/>
  <c r="D203" i="10" s="1"/>
  <c r="F202" i="10" a="1"/>
  <c r="F202" i="10" s="1"/>
  <c r="E202" i="10" a="1"/>
  <c r="E202" i="10" s="1"/>
  <c r="D202" i="10" a="1"/>
  <c r="D202" i="10" s="1"/>
  <c r="F201" i="10" a="1"/>
  <c r="F201" i="10" s="1"/>
  <c r="E201" i="10" a="1"/>
  <c r="E201" i="10" s="1"/>
  <c r="D201" i="10" a="1"/>
  <c r="D201" i="10" s="1"/>
  <c r="F200" i="10" a="1"/>
  <c r="F200" i="10" s="1"/>
  <c r="E200" i="10" a="1"/>
  <c r="E200" i="10" s="1"/>
  <c r="D200" i="10" a="1"/>
  <c r="D200" i="10" s="1"/>
  <c r="F199" i="10" a="1"/>
  <c r="F199" i="10" s="1"/>
  <c r="E199" i="10" a="1"/>
  <c r="E199" i="10" s="1"/>
  <c r="D199" i="10" a="1"/>
  <c r="D199" i="10" s="1"/>
  <c r="F198" i="10" a="1"/>
  <c r="F198" i="10" s="1"/>
  <c r="E198" i="10" a="1"/>
  <c r="E198" i="10" s="1"/>
  <c r="D198" i="10" a="1"/>
  <c r="D198" i="10" s="1"/>
  <c r="F197" i="10" a="1"/>
  <c r="F197" i="10" s="1"/>
  <c r="E197" i="10" a="1"/>
  <c r="E197" i="10" s="1"/>
  <c r="D197" i="10" a="1"/>
  <c r="D197" i="10" s="1"/>
  <c r="F196" i="10" a="1"/>
  <c r="F196" i="10" s="1"/>
  <c r="E196" i="10" a="1"/>
  <c r="E196" i="10" s="1"/>
  <c r="D196" i="10" a="1"/>
  <c r="D196" i="10" s="1"/>
  <c r="F195" i="10" a="1"/>
  <c r="F195" i="10" s="1"/>
  <c r="E195" i="10" a="1"/>
  <c r="E195" i="10" s="1"/>
  <c r="D195" i="10" a="1"/>
  <c r="D195" i="10" s="1"/>
  <c r="F194" i="10" a="1"/>
  <c r="F194" i="10" s="1"/>
  <c r="E194" i="10" a="1"/>
  <c r="E194" i="10" s="1"/>
  <c r="D194" i="10" a="1"/>
  <c r="D194" i="10" s="1"/>
  <c r="F193" i="10" a="1"/>
  <c r="F193" i="10" s="1"/>
  <c r="E193" i="10" a="1"/>
  <c r="E193" i="10" s="1"/>
  <c r="D193" i="10" a="1"/>
  <c r="D193" i="10" s="1"/>
  <c r="F192" i="10" a="1"/>
  <c r="F192" i="10" s="1"/>
  <c r="E192" i="10" a="1"/>
  <c r="E192" i="10" s="1"/>
  <c r="D192" i="10" a="1"/>
  <c r="D192" i="10" s="1"/>
  <c r="F191" i="10" a="1"/>
  <c r="F191" i="10" s="1"/>
  <c r="E191" i="10" a="1"/>
  <c r="E191" i="10" s="1"/>
  <c r="D191" i="10" a="1"/>
  <c r="D191" i="10" s="1"/>
  <c r="F190" i="10" a="1"/>
  <c r="F190" i="10" s="1"/>
  <c r="E190" i="10" a="1"/>
  <c r="E190" i="10" s="1"/>
  <c r="D190" i="10" a="1"/>
  <c r="D190" i="10" s="1"/>
  <c r="F189" i="10" a="1"/>
  <c r="F189" i="10" s="1"/>
  <c r="E189" i="10" a="1"/>
  <c r="E189" i="10" s="1"/>
  <c r="D189" i="10" a="1"/>
  <c r="D189" i="10" s="1"/>
  <c r="F188" i="10" a="1"/>
  <c r="F188" i="10" s="1"/>
  <c r="E188" i="10" a="1"/>
  <c r="E188" i="10" s="1"/>
  <c r="D188" i="10" a="1"/>
  <c r="D188" i="10" s="1"/>
  <c r="F187" i="10" a="1"/>
  <c r="F187" i="10" s="1"/>
  <c r="E187" i="10" a="1"/>
  <c r="E187" i="10" s="1"/>
  <c r="D187" i="10" a="1"/>
  <c r="D187" i="10" s="1"/>
  <c r="F186" i="10" a="1"/>
  <c r="F186" i="10" s="1"/>
  <c r="E186" i="10" a="1"/>
  <c r="E186" i="10" s="1"/>
  <c r="D186" i="10" a="1"/>
  <c r="D186" i="10" s="1"/>
  <c r="F185" i="10" a="1"/>
  <c r="F185" i="10" s="1"/>
  <c r="E185" i="10" a="1"/>
  <c r="E185" i="10" s="1"/>
  <c r="D185" i="10" a="1"/>
  <c r="D185" i="10" s="1"/>
  <c r="F184" i="10" a="1"/>
  <c r="F184" i="10" s="1"/>
  <c r="E184" i="10" a="1"/>
  <c r="E184" i="10" s="1"/>
  <c r="D184" i="10" a="1"/>
  <c r="D184" i="10" s="1"/>
  <c r="F183" i="10" a="1"/>
  <c r="F183" i="10" s="1"/>
  <c r="E183" i="10" a="1"/>
  <c r="E183" i="10" s="1"/>
  <c r="D183" i="10" a="1"/>
  <c r="D183" i="10" s="1"/>
  <c r="F182" i="10" a="1"/>
  <c r="F182" i="10" s="1"/>
  <c r="E182" i="10" a="1"/>
  <c r="E182" i="10" s="1"/>
  <c r="D182" i="10" a="1"/>
  <c r="D182" i="10" s="1"/>
  <c r="F181" i="10" a="1"/>
  <c r="F181" i="10" s="1"/>
  <c r="E181" i="10" a="1"/>
  <c r="E181" i="10" s="1"/>
  <c r="D181" i="10" a="1"/>
  <c r="D181" i="10" s="1"/>
  <c r="F180" i="10" a="1"/>
  <c r="F180" i="10" s="1"/>
  <c r="E180" i="10" a="1"/>
  <c r="E180" i="10" s="1"/>
  <c r="D180" i="10" a="1"/>
  <c r="D180" i="10" s="1"/>
  <c r="F179" i="10" a="1"/>
  <c r="F179" i="10" s="1"/>
  <c r="E179" i="10" a="1"/>
  <c r="E179" i="10" s="1"/>
  <c r="D179" i="10" a="1"/>
  <c r="D179" i="10" s="1"/>
  <c r="F178" i="10" a="1"/>
  <c r="F178" i="10" s="1"/>
  <c r="E178" i="10" a="1"/>
  <c r="E178" i="10" s="1"/>
  <c r="D178" i="10" a="1"/>
  <c r="D178" i="10" s="1"/>
  <c r="F177" i="10" a="1"/>
  <c r="F177" i="10" s="1"/>
  <c r="E177" i="10" a="1"/>
  <c r="E177" i="10" s="1"/>
  <c r="D177" i="10" a="1"/>
  <c r="D177" i="10" s="1"/>
  <c r="F176" i="10" a="1"/>
  <c r="F176" i="10" s="1"/>
  <c r="E176" i="10" a="1"/>
  <c r="E176" i="10" s="1"/>
  <c r="D176" i="10" a="1"/>
  <c r="D176" i="10" s="1"/>
  <c r="F175" i="10" a="1"/>
  <c r="F175" i="10" s="1"/>
  <c r="E175" i="10" a="1"/>
  <c r="E175" i="10" s="1"/>
  <c r="D175" i="10" a="1"/>
  <c r="D175" i="10" s="1"/>
  <c r="F174" i="10" a="1"/>
  <c r="F174" i="10" s="1"/>
  <c r="E174" i="10" a="1"/>
  <c r="E174" i="10" s="1"/>
  <c r="D174" i="10" a="1"/>
  <c r="D174" i="10" s="1"/>
  <c r="F173" i="10" a="1"/>
  <c r="F173" i="10" s="1"/>
  <c r="E173" i="10" a="1"/>
  <c r="E173" i="10" s="1"/>
  <c r="D173" i="10" a="1"/>
  <c r="D173" i="10" s="1"/>
  <c r="F172" i="10" a="1"/>
  <c r="F172" i="10" s="1"/>
  <c r="E172" i="10" a="1"/>
  <c r="E172" i="10" s="1"/>
  <c r="D172" i="10" a="1"/>
  <c r="D172" i="10" s="1"/>
  <c r="F171" i="10" a="1"/>
  <c r="F171" i="10" s="1"/>
  <c r="E171" i="10" a="1"/>
  <c r="E171" i="10" s="1"/>
  <c r="D171" i="10" a="1"/>
  <c r="D171" i="10" s="1"/>
  <c r="F170" i="10" a="1"/>
  <c r="F170" i="10" s="1"/>
  <c r="E170" i="10" a="1"/>
  <c r="E170" i="10" s="1"/>
  <c r="D170" i="10" a="1"/>
  <c r="D170" i="10" s="1"/>
  <c r="F169" i="10" a="1"/>
  <c r="F169" i="10" s="1"/>
  <c r="E169" i="10" a="1"/>
  <c r="E169" i="10" s="1"/>
  <c r="D169" i="10" a="1"/>
  <c r="D169" i="10" s="1"/>
  <c r="F168" i="10" a="1"/>
  <c r="F168" i="10" s="1"/>
  <c r="E168" i="10" a="1"/>
  <c r="E168" i="10" s="1"/>
  <c r="D168" i="10" a="1"/>
  <c r="D168" i="10" s="1"/>
  <c r="F167" i="10" a="1"/>
  <c r="F167" i="10" s="1"/>
  <c r="E167" i="10" a="1"/>
  <c r="E167" i="10" s="1"/>
  <c r="D167" i="10" a="1"/>
  <c r="D167" i="10" s="1"/>
  <c r="F166" i="10" a="1"/>
  <c r="F166" i="10" s="1"/>
  <c r="E166" i="10" a="1"/>
  <c r="E166" i="10" s="1"/>
  <c r="D166" i="10" a="1"/>
  <c r="D166" i="10" s="1"/>
  <c r="F165" i="10" a="1"/>
  <c r="F165" i="10" s="1"/>
  <c r="E165" i="10" a="1"/>
  <c r="E165" i="10" s="1"/>
  <c r="D165" i="10" a="1"/>
  <c r="D165" i="10" s="1"/>
  <c r="F164" i="10" a="1"/>
  <c r="F164" i="10" s="1"/>
  <c r="E164" i="10" a="1"/>
  <c r="E164" i="10" s="1"/>
  <c r="D164" i="10" a="1"/>
  <c r="D164" i="10" s="1"/>
  <c r="F163" i="10" a="1"/>
  <c r="F163" i="10" s="1"/>
  <c r="E163" i="10" a="1"/>
  <c r="E163" i="10" s="1"/>
  <c r="D163" i="10" a="1"/>
  <c r="D163" i="10" s="1"/>
  <c r="F162" i="10" a="1"/>
  <c r="F162" i="10" s="1"/>
  <c r="E162" i="10" a="1"/>
  <c r="E162" i="10" s="1"/>
  <c r="D162" i="10" a="1"/>
  <c r="D162" i="10" s="1"/>
  <c r="F161" i="10" a="1"/>
  <c r="F161" i="10" s="1"/>
  <c r="E161" i="10" a="1"/>
  <c r="E161" i="10" s="1"/>
  <c r="D161" i="10" a="1"/>
  <c r="D161" i="10" s="1"/>
  <c r="F160" i="10" a="1"/>
  <c r="F160" i="10" s="1"/>
  <c r="E160" i="10" a="1"/>
  <c r="E160" i="10" s="1"/>
  <c r="D160" i="10" a="1"/>
  <c r="D160" i="10" s="1"/>
  <c r="F159" i="10" a="1"/>
  <c r="F159" i="10" s="1"/>
  <c r="E159" i="10" a="1"/>
  <c r="E159" i="10" s="1"/>
  <c r="D159" i="10" a="1"/>
  <c r="D159" i="10" s="1"/>
  <c r="F158" i="10" a="1"/>
  <c r="F158" i="10" s="1"/>
  <c r="E158" i="10" a="1"/>
  <c r="E158" i="10" s="1"/>
  <c r="D158" i="10" a="1"/>
  <c r="D158" i="10" s="1"/>
  <c r="F157" i="10" a="1"/>
  <c r="F157" i="10" s="1"/>
  <c r="E157" i="10" a="1"/>
  <c r="E157" i="10" s="1"/>
  <c r="D157" i="10" a="1"/>
  <c r="D157" i="10" s="1"/>
  <c r="F156" i="10" a="1"/>
  <c r="F156" i="10" s="1"/>
  <c r="E156" i="10" a="1"/>
  <c r="E156" i="10" s="1"/>
  <c r="D156" i="10" a="1"/>
  <c r="D156" i="10" s="1"/>
  <c r="F155" i="10" a="1"/>
  <c r="F155" i="10" s="1"/>
  <c r="E155" i="10" a="1"/>
  <c r="E155" i="10" s="1"/>
  <c r="D155" i="10" a="1"/>
  <c r="D155" i="10" s="1"/>
  <c r="F154" i="10" a="1"/>
  <c r="F154" i="10" s="1"/>
  <c r="E154" i="10" a="1"/>
  <c r="E154" i="10" s="1"/>
  <c r="D154" i="10" a="1"/>
  <c r="D154" i="10" s="1"/>
  <c r="F153" i="10" a="1"/>
  <c r="F153" i="10" s="1"/>
  <c r="E153" i="10" a="1"/>
  <c r="E153" i="10" s="1"/>
  <c r="D153" i="10" a="1"/>
  <c r="D153" i="10" s="1"/>
  <c r="F152" i="10" a="1"/>
  <c r="F152" i="10" s="1"/>
  <c r="E152" i="10" a="1"/>
  <c r="E152" i="10" s="1"/>
  <c r="D152" i="10" a="1"/>
  <c r="D152" i="10" s="1"/>
  <c r="F151" i="10" a="1"/>
  <c r="F151" i="10" s="1"/>
  <c r="E151" i="10" a="1"/>
  <c r="E151" i="10" s="1"/>
  <c r="D151" i="10" a="1"/>
  <c r="D151" i="10" s="1"/>
  <c r="F150" i="10" a="1"/>
  <c r="F150" i="10" s="1"/>
  <c r="E150" i="10" a="1"/>
  <c r="E150" i="10" s="1"/>
  <c r="D150" i="10" a="1"/>
  <c r="D150" i="10" s="1"/>
  <c r="F149" i="10" a="1"/>
  <c r="F149" i="10" s="1"/>
  <c r="E149" i="10" a="1"/>
  <c r="E149" i="10" s="1"/>
  <c r="D149" i="10" a="1"/>
  <c r="D149" i="10" s="1"/>
  <c r="F148" i="10" a="1"/>
  <c r="F148" i="10" s="1"/>
  <c r="E148" i="10" a="1"/>
  <c r="E148" i="10" s="1"/>
  <c r="D148" i="10" a="1"/>
  <c r="D148" i="10" s="1"/>
  <c r="F147" i="10" a="1"/>
  <c r="F147" i="10" s="1"/>
  <c r="E147" i="10" a="1"/>
  <c r="E147" i="10" s="1"/>
  <c r="D147" i="10" a="1"/>
  <c r="D147" i="10" s="1"/>
  <c r="F146" i="10" a="1"/>
  <c r="F146" i="10" s="1"/>
  <c r="E146" i="10" a="1"/>
  <c r="E146" i="10" s="1"/>
  <c r="D146" i="10" a="1"/>
  <c r="D146" i="10" s="1"/>
  <c r="F145" i="10" a="1"/>
  <c r="F145" i="10" s="1"/>
  <c r="E145" i="10"/>
  <c r="E145" i="10" a="1"/>
  <c r="D145" i="10" a="1"/>
  <c r="D145" i="10" s="1"/>
  <c r="F144" i="10" a="1"/>
  <c r="F144" i="10" s="1"/>
  <c r="E144" i="10" a="1"/>
  <c r="E144" i="10" s="1"/>
  <c r="D144" i="10" a="1"/>
  <c r="D144" i="10" s="1"/>
  <c r="F143" i="10" a="1"/>
  <c r="F143" i="10" s="1"/>
  <c r="E143" i="10" a="1"/>
  <c r="E143" i="10" s="1"/>
  <c r="D143" i="10" a="1"/>
  <c r="D143" i="10" s="1"/>
  <c r="F142" i="10" a="1"/>
  <c r="F142" i="10" s="1"/>
  <c r="E142" i="10" a="1"/>
  <c r="E142" i="10" s="1"/>
  <c r="D142" i="10" a="1"/>
  <c r="D142" i="10" s="1"/>
  <c r="F141" i="10" a="1"/>
  <c r="F141" i="10" s="1"/>
  <c r="E141" i="10" a="1"/>
  <c r="E141" i="10" s="1"/>
  <c r="D141" i="10" a="1"/>
  <c r="D141" i="10" s="1"/>
  <c r="F140" i="10" a="1"/>
  <c r="F140" i="10" s="1"/>
  <c r="E140" i="10" a="1"/>
  <c r="E140" i="10" s="1"/>
  <c r="D140" i="10" a="1"/>
  <c r="D140" i="10" s="1"/>
  <c r="F139" i="10" a="1"/>
  <c r="F139" i="10" s="1"/>
  <c r="E139" i="10" a="1"/>
  <c r="E139" i="10" s="1"/>
  <c r="D139" i="10" a="1"/>
  <c r="D139" i="10" s="1"/>
  <c r="F138" i="10" a="1"/>
  <c r="F138" i="10" s="1"/>
  <c r="E138" i="10" a="1"/>
  <c r="E138" i="10" s="1"/>
  <c r="D138" i="10" a="1"/>
  <c r="D138" i="10" s="1"/>
  <c r="F137" i="10" a="1"/>
  <c r="F137" i="10" s="1"/>
  <c r="E137" i="10" a="1"/>
  <c r="E137" i="10" s="1"/>
  <c r="D137" i="10" a="1"/>
  <c r="D137" i="10" s="1"/>
  <c r="F136" i="10" a="1"/>
  <c r="F136" i="10" s="1"/>
  <c r="E136" i="10" a="1"/>
  <c r="E136" i="10" s="1"/>
  <c r="D136" i="10" a="1"/>
  <c r="D136" i="10" s="1"/>
  <c r="F135" i="10" a="1"/>
  <c r="F135" i="10" s="1"/>
  <c r="E135" i="10" a="1"/>
  <c r="E135" i="10" s="1"/>
  <c r="D135" i="10" a="1"/>
  <c r="D135" i="10" s="1"/>
  <c r="F134" i="10" a="1"/>
  <c r="F134" i="10" s="1"/>
  <c r="E134" i="10" a="1"/>
  <c r="E134" i="10" s="1"/>
  <c r="D134" i="10" a="1"/>
  <c r="D134" i="10" s="1"/>
  <c r="F133" i="10" a="1"/>
  <c r="F133" i="10" s="1"/>
  <c r="E133" i="10" a="1"/>
  <c r="E133" i="10" s="1"/>
  <c r="D133" i="10" a="1"/>
  <c r="D133" i="10" s="1"/>
  <c r="F132" i="10" a="1"/>
  <c r="F132" i="10" s="1"/>
  <c r="E132" i="10" a="1"/>
  <c r="E132" i="10" s="1"/>
  <c r="D132" i="10" a="1"/>
  <c r="D132" i="10" s="1"/>
  <c r="F131" i="10" a="1"/>
  <c r="F131" i="10" s="1"/>
  <c r="E131" i="10" a="1"/>
  <c r="E131" i="10" s="1"/>
  <c r="D131" i="10" a="1"/>
  <c r="D131" i="10" s="1"/>
  <c r="F130" i="10" a="1"/>
  <c r="F130" i="10" s="1"/>
  <c r="E130" i="10" a="1"/>
  <c r="E130" i="10" s="1"/>
  <c r="D130" i="10" a="1"/>
  <c r="D130" i="10" s="1"/>
  <c r="F129" i="10" a="1"/>
  <c r="F129" i="10" s="1"/>
  <c r="E129" i="10" a="1"/>
  <c r="E129" i="10" s="1"/>
  <c r="D129" i="10" a="1"/>
  <c r="D129" i="10" s="1"/>
  <c r="F128" i="10" a="1"/>
  <c r="F128" i="10" s="1"/>
  <c r="E128" i="10" a="1"/>
  <c r="E128" i="10" s="1"/>
  <c r="D128" i="10" a="1"/>
  <c r="D128" i="10" s="1"/>
  <c r="F127" i="10" a="1"/>
  <c r="F127" i="10" s="1"/>
  <c r="E127" i="10" a="1"/>
  <c r="E127" i="10" s="1"/>
  <c r="D127" i="10" a="1"/>
  <c r="D127" i="10" s="1"/>
  <c r="F126" i="10" a="1"/>
  <c r="F126" i="10" s="1"/>
  <c r="E126" i="10" a="1"/>
  <c r="E126" i="10" s="1"/>
  <c r="D126" i="10" a="1"/>
  <c r="D126" i="10" s="1"/>
  <c r="F125" i="10" a="1"/>
  <c r="F125" i="10" s="1"/>
  <c r="E125" i="10" a="1"/>
  <c r="E125" i="10" s="1"/>
  <c r="D125" i="10" a="1"/>
  <c r="D125" i="10" s="1"/>
  <c r="F124" i="10" a="1"/>
  <c r="F124" i="10" s="1"/>
  <c r="E124" i="10" a="1"/>
  <c r="E124" i="10" s="1"/>
  <c r="D124" i="10" a="1"/>
  <c r="D124" i="10" s="1"/>
  <c r="F123" i="10" a="1"/>
  <c r="F123" i="10" s="1"/>
  <c r="E123" i="10" a="1"/>
  <c r="E123" i="10" s="1"/>
  <c r="D123" i="10" a="1"/>
  <c r="D123" i="10" s="1"/>
  <c r="F122" i="10" a="1"/>
  <c r="F122" i="10" s="1"/>
  <c r="E122" i="10" a="1"/>
  <c r="E122" i="10" s="1"/>
  <c r="D122" i="10" a="1"/>
  <c r="D122" i="10" s="1"/>
  <c r="F121" i="10" a="1"/>
  <c r="F121" i="10" s="1"/>
  <c r="E121" i="10" a="1"/>
  <c r="E121" i="10" s="1"/>
  <c r="D121" i="10" a="1"/>
  <c r="D121" i="10" s="1"/>
  <c r="F120" i="10" a="1"/>
  <c r="F120" i="10" s="1"/>
  <c r="E120" i="10" a="1"/>
  <c r="E120" i="10" s="1"/>
  <c r="D120" i="10" a="1"/>
  <c r="D120" i="10" s="1"/>
  <c r="F119" i="10" a="1"/>
  <c r="F119" i="10" s="1"/>
  <c r="E119" i="10" a="1"/>
  <c r="E119" i="10" s="1"/>
  <c r="D119" i="10" a="1"/>
  <c r="D119" i="10" s="1"/>
  <c r="F118" i="10" a="1"/>
  <c r="F118" i="10" s="1"/>
  <c r="E118" i="10" a="1"/>
  <c r="E118" i="10" s="1"/>
  <c r="D118" i="10" a="1"/>
  <c r="D118" i="10" s="1"/>
  <c r="F117" i="10" a="1"/>
  <c r="F117" i="10" s="1"/>
  <c r="E117" i="10" a="1"/>
  <c r="E117" i="10" s="1"/>
  <c r="D117" i="10" a="1"/>
  <c r="D117" i="10" s="1"/>
  <c r="F116" i="10" a="1"/>
  <c r="F116" i="10" s="1"/>
  <c r="E116" i="10" a="1"/>
  <c r="E116" i="10" s="1"/>
  <c r="D116" i="10" a="1"/>
  <c r="D116" i="10" s="1"/>
  <c r="F115" i="10" a="1"/>
  <c r="F115" i="10" s="1"/>
  <c r="E115" i="10" a="1"/>
  <c r="E115" i="10" s="1"/>
  <c r="D115" i="10" a="1"/>
  <c r="D115" i="10" s="1"/>
  <c r="F114" i="10" a="1"/>
  <c r="F114" i="10" s="1"/>
  <c r="E114" i="10" a="1"/>
  <c r="E114" i="10" s="1"/>
  <c r="D114" i="10" a="1"/>
  <c r="D114" i="10" s="1"/>
  <c r="F113" i="10" a="1"/>
  <c r="F113" i="10" s="1"/>
  <c r="E113" i="10" a="1"/>
  <c r="E113" i="10" s="1"/>
  <c r="D113" i="10" a="1"/>
  <c r="D113" i="10" s="1"/>
  <c r="F112" i="10" a="1"/>
  <c r="F112" i="10" s="1"/>
  <c r="E112" i="10" a="1"/>
  <c r="E112" i="10" s="1"/>
  <c r="D112" i="10" a="1"/>
  <c r="D112" i="10" s="1"/>
  <c r="F111" i="10" a="1"/>
  <c r="F111" i="10" s="1"/>
  <c r="E111" i="10" a="1"/>
  <c r="E111" i="10" s="1"/>
  <c r="D111" i="10" a="1"/>
  <c r="D111" i="10" s="1"/>
  <c r="F110" i="10" a="1"/>
  <c r="F110" i="10" s="1"/>
  <c r="E110" i="10" a="1"/>
  <c r="E110" i="10" s="1"/>
  <c r="D110" i="10" a="1"/>
  <c r="D110" i="10" s="1"/>
  <c r="F109" i="10" a="1"/>
  <c r="F109" i="10" s="1"/>
  <c r="E109" i="10" a="1"/>
  <c r="E109" i="10" s="1"/>
  <c r="D109" i="10" a="1"/>
  <c r="D109" i="10" s="1"/>
  <c r="F108" i="10" a="1"/>
  <c r="F108" i="10" s="1"/>
  <c r="E108" i="10" a="1"/>
  <c r="E108" i="10" s="1"/>
  <c r="D108" i="10" a="1"/>
  <c r="D108" i="10" s="1"/>
  <c r="F107" i="10" a="1"/>
  <c r="F107" i="10" s="1"/>
  <c r="E107" i="10" a="1"/>
  <c r="E107" i="10" s="1"/>
  <c r="D107" i="10" a="1"/>
  <c r="D107" i="10" s="1"/>
  <c r="F106" i="10" a="1"/>
  <c r="F106" i="10" s="1"/>
  <c r="E106" i="10" a="1"/>
  <c r="E106" i="10" s="1"/>
  <c r="D106" i="10" a="1"/>
  <c r="D106" i="10" s="1"/>
  <c r="F105" i="10" a="1"/>
  <c r="F105" i="10" s="1"/>
  <c r="E105" i="10" a="1"/>
  <c r="E105" i="10" s="1"/>
  <c r="D105" i="10" a="1"/>
  <c r="D105" i="10" s="1"/>
  <c r="F104" i="10" a="1"/>
  <c r="F104" i="10" s="1"/>
  <c r="E104" i="10" a="1"/>
  <c r="E104" i="10" s="1"/>
  <c r="D104" i="10" a="1"/>
  <c r="D104" i="10" s="1"/>
  <c r="F103" i="10" a="1"/>
  <c r="F103" i="10" s="1"/>
  <c r="E103" i="10" a="1"/>
  <c r="E103" i="10" s="1"/>
  <c r="D103" i="10" a="1"/>
  <c r="D103" i="10" s="1"/>
  <c r="F102" i="10" a="1"/>
  <c r="F102" i="10" s="1"/>
  <c r="E102" i="10" a="1"/>
  <c r="E102" i="10" s="1"/>
  <c r="D102" i="10" a="1"/>
  <c r="D102" i="10" s="1"/>
  <c r="F101" i="10" a="1"/>
  <c r="F101" i="10" s="1"/>
  <c r="E101" i="10" a="1"/>
  <c r="E101" i="10" s="1"/>
  <c r="D101" i="10" a="1"/>
  <c r="D101" i="10" s="1"/>
  <c r="F100" i="10" a="1"/>
  <c r="F100" i="10" s="1"/>
  <c r="E100" i="10" a="1"/>
  <c r="E100" i="10" s="1"/>
  <c r="D100" i="10" a="1"/>
  <c r="D100" i="10" s="1"/>
  <c r="F99" i="10" a="1"/>
  <c r="F99" i="10" s="1"/>
  <c r="E99" i="10" a="1"/>
  <c r="E99" i="10" s="1"/>
  <c r="D99" i="10" a="1"/>
  <c r="D99" i="10" s="1"/>
  <c r="F98" i="10" a="1"/>
  <c r="F98" i="10" s="1"/>
  <c r="E98" i="10" a="1"/>
  <c r="E98" i="10" s="1"/>
  <c r="D98" i="10" a="1"/>
  <c r="D98" i="10" s="1"/>
  <c r="F97" i="10" a="1"/>
  <c r="F97" i="10" s="1"/>
  <c r="E97" i="10" a="1"/>
  <c r="E97" i="10" s="1"/>
  <c r="D97" i="10" a="1"/>
  <c r="D97" i="10" s="1"/>
  <c r="F96" i="10" a="1"/>
  <c r="F96" i="10" s="1"/>
  <c r="E96" i="10" a="1"/>
  <c r="E96" i="10" s="1"/>
  <c r="D96" i="10" a="1"/>
  <c r="D96" i="10" s="1"/>
  <c r="F95" i="10" a="1"/>
  <c r="F95" i="10" s="1"/>
  <c r="E95" i="10" a="1"/>
  <c r="E95" i="10" s="1"/>
  <c r="D95" i="10" a="1"/>
  <c r="D95" i="10" s="1"/>
  <c r="F94" i="10" a="1"/>
  <c r="F94" i="10" s="1"/>
  <c r="E94" i="10"/>
  <c r="E94" i="10" a="1"/>
  <c r="D94" i="10" a="1"/>
  <c r="D94" i="10" s="1"/>
  <c r="F93" i="10" a="1"/>
  <c r="F93" i="10" s="1"/>
  <c r="E93" i="10" a="1"/>
  <c r="E93" i="10" s="1"/>
  <c r="D93" i="10" a="1"/>
  <c r="D93" i="10" s="1"/>
  <c r="F92" i="10" a="1"/>
  <c r="F92" i="10" s="1"/>
  <c r="E92" i="10" a="1"/>
  <c r="E92" i="10" s="1"/>
  <c r="D92" i="10" a="1"/>
  <c r="D92" i="10" s="1"/>
  <c r="F91" i="10" a="1"/>
  <c r="F91" i="10" s="1"/>
  <c r="E91" i="10" a="1"/>
  <c r="E91" i="10" s="1"/>
  <c r="D91" i="10" a="1"/>
  <c r="D91" i="10" s="1"/>
  <c r="F90" i="10" a="1"/>
  <c r="F90" i="10" s="1"/>
  <c r="E90" i="10" a="1"/>
  <c r="E90" i="10" s="1"/>
  <c r="D90" i="10" a="1"/>
  <c r="D90" i="10" s="1"/>
  <c r="F89" i="10" a="1"/>
  <c r="F89" i="10" s="1"/>
  <c r="E89" i="10" a="1"/>
  <c r="E89" i="10" s="1"/>
  <c r="D89" i="10" a="1"/>
  <c r="D89" i="10" s="1"/>
  <c r="F88" i="10" a="1"/>
  <c r="F88" i="10" s="1"/>
  <c r="E88" i="10" a="1"/>
  <c r="E88" i="10" s="1"/>
  <c r="D88" i="10" a="1"/>
  <c r="D88" i="10" s="1"/>
  <c r="F87" i="10" a="1"/>
  <c r="F87" i="10" s="1"/>
  <c r="E87" i="10" a="1"/>
  <c r="E87" i="10" s="1"/>
  <c r="D87" i="10" a="1"/>
  <c r="D87" i="10" s="1"/>
  <c r="F86" i="10" a="1"/>
  <c r="F86" i="10" s="1"/>
  <c r="E86" i="10" a="1"/>
  <c r="E86" i="10" s="1"/>
  <c r="D86" i="10" a="1"/>
  <c r="D86" i="10" s="1"/>
  <c r="F85" i="10" a="1"/>
  <c r="F85" i="10" s="1"/>
  <c r="E85" i="10" a="1"/>
  <c r="E85" i="10" s="1"/>
  <c r="D85" i="10" a="1"/>
  <c r="D85" i="10" s="1"/>
  <c r="F84" i="10" a="1"/>
  <c r="F84" i="10" s="1"/>
  <c r="E84" i="10" a="1"/>
  <c r="E84" i="10" s="1"/>
  <c r="D84" i="10" a="1"/>
  <c r="D84" i="10" s="1"/>
  <c r="F83" i="10" a="1"/>
  <c r="F83" i="10" s="1"/>
  <c r="E83" i="10" a="1"/>
  <c r="E83" i="10" s="1"/>
  <c r="D83" i="10" a="1"/>
  <c r="D83" i="10" s="1"/>
  <c r="F82" i="10" a="1"/>
  <c r="F82" i="10" s="1"/>
  <c r="E82" i="10" a="1"/>
  <c r="E82" i="10" s="1"/>
  <c r="D82" i="10" a="1"/>
  <c r="D82" i="10" s="1"/>
  <c r="F81" i="10" a="1"/>
  <c r="F81" i="10" s="1"/>
  <c r="E81" i="10" a="1"/>
  <c r="E81" i="10" s="1"/>
  <c r="D81" i="10" a="1"/>
  <c r="D81" i="10" s="1"/>
  <c r="F80" i="10" a="1"/>
  <c r="F80" i="10" s="1"/>
  <c r="E80" i="10" a="1"/>
  <c r="E80" i="10" s="1"/>
  <c r="D80" i="10" a="1"/>
  <c r="D80" i="10" s="1"/>
  <c r="F79" i="10" a="1"/>
  <c r="F79" i="10" s="1"/>
  <c r="E79" i="10" a="1"/>
  <c r="E79" i="10" s="1"/>
  <c r="D79" i="10" a="1"/>
  <c r="D79" i="10" s="1"/>
  <c r="F78" i="10" a="1"/>
  <c r="F78" i="10" s="1"/>
  <c r="E78" i="10" a="1"/>
  <c r="E78" i="10" s="1"/>
  <c r="D78" i="10" a="1"/>
  <c r="D78" i="10" s="1"/>
  <c r="F77" i="10" a="1"/>
  <c r="F77" i="10" s="1"/>
  <c r="E77" i="10" a="1"/>
  <c r="E77" i="10" s="1"/>
  <c r="D77" i="10" a="1"/>
  <c r="D77" i="10" s="1"/>
  <c r="F76" i="10" a="1"/>
  <c r="F76" i="10" s="1"/>
  <c r="E76" i="10" a="1"/>
  <c r="E76" i="10" s="1"/>
  <c r="D76" i="10" a="1"/>
  <c r="D76" i="10" s="1"/>
  <c r="F75" i="10" a="1"/>
  <c r="F75" i="10" s="1"/>
  <c r="E75" i="10" a="1"/>
  <c r="E75" i="10" s="1"/>
  <c r="D75" i="10" a="1"/>
  <c r="D75" i="10" s="1"/>
  <c r="F74" i="10" a="1"/>
  <c r="F74" i="10" s="1"/>
  <c r="E74" i="10" a="1"/>
  <c r="E74" i="10" s="1"/>
  <c r="D74" i="10" a="1"/>
  <c r="D74" i="10" s="1"/>
  <c r="F73" i="10" a="1"/>
  <c r="F73" i="10" s="1"/>
  <c r="E73" i="10" a="1"/>
  <c r="E73" i="10" s="1"/>
  <c r="D73" i="10"/>
  <c r="D73" i="10" a="1"/>
  <c r="F72" i="10" a="1"/>
  <c r="F72" i="10" s="1"/>
  <c r="E72" i="10" a="1"/>
  <c r="E72" i="10" s="1"/>
  <c r="D72" i="10" a="1"/>
  <c r="D72" i="10" s="1"/>
  <c r="F71" i="10" a="1"/>
  <c r="F71" i="10" s="1"/>
  <c r="E71" i="10" a="1"/>
  <c r="E71" i="10" s="1"/>
  <c r="D71" i="10" a="1"/>
  <c r="D71" i="10" s="1"/>
  <c r="F70" i="10" a="1"/>
  <c r="F70" i="10" s="1"/>
  <c r="E70" i="10" a="1"/>
  <c r="E70" i="10" s="1"/>
  <c r="D70" i="10" a="1"/>
  <c r="D70" i="10" s="1"/>
  <c r="F69" i="10" a="1"/>
  <c r="F69" i="10" s="1"/>
  <c r="E69" i="10" a="1"/>
  <c r="E69" i="10" s="1"/>
  <c r="D69" i="10" a="1"/>
  <c r="D69" i="10" s="1"/>
  <c r="F68" i="10" a="1"/>
  <c r="F68" i="10" s="1"/>
  <c r="E68" i="10" a="1"/>
  <c r="E68" i="10" s="1"/>
  <c r="D68" i="10" a="1"/>
  <c r="D68" i="10" s="1"/>
  <c r="F67" i="10" a="1"/>
  <c r="F67" i="10" s="1"/>
  <c r="E67" i="10" a="1"/>
  <c r="E67" i="10" s="1"/>
  <c r="D67" i="10" a="1"/>
  <c r="D67" i="10" s="1"/>
  <c r="F66" i="10" a="1"/>
  <c r="F66" i="10" s="1"/>
  <c r="E66" i="10" a="1"/>
  <c r="E66" i="10" s="1"/>
  <c r="D66" i="10" a="1"/>
  <c r="D66" i="10" s="1"/>
  <c r="F65" i="10" a="1"/>
  <c r="F65" i="10" s="1"/>
  <c r="E65" i="10" a="1"/>
  <c r="E65" i="10" s="1"/>
  <c r="D65" i="10" a="1"/>
  <c r="D65" i="10" s="1"/>
  <c r="F64" i="10" a="1"/>
  <c r="F64" i="10" s="1"/>
  <c r="E64" i="10" a="1"/>
  <c r="E64" i="10" s="1"/>
  <c r="D64" i="10" a="1"/>
  <c r="D64" i="10" s="1"/>
  <c r="F63" i="10" a="1"/>
  <c r="F63" i="10" s="1"/>
  <c r="E63" i="10" a="1"/>
  <c r="E63" i="10" s="1"/>
  <c r="D63" i="10" a="1"/>
  <c r="D63" i="10" s="1"/>
  <c r="F62" i="10" a="1"/>
  <c r="F62" i="10" s="1"/>
  <c r="E62" i="10" a="1"/>
  <c r="E62" i="10" s="1"/>
  <c r="D62" i="10" a="1"/>
  <c r="D62" i="10" s="1"/>
  <c r="F61" i="10" a="1"/>
  <c r="F61" i="10" s="1"/>
  <c r="E61" i="10" a="1"/>
  <c r="E61" i="10" s="1"/>
  <c r="D61" i="10" a="1"/>
  <c r="D61" i="10" s="1"/>
  <c r="F60" i="10" a="1"/>
  <c r="F60" i="10" s="1"/>
  <c r="E60" i="10" a="1"/>
  <c r="E60" i="10" s="1"/>
  <c r="D60" i="10" a="1"/>
  <c r="D60" i="10" s="1"/>
  <c r="F59" i="10" a="1"/>
  <c r="F59" i="10" s="1"/>
  <c r="E59" i="10" a="1"/>
  <c r="E59" i="10" s="1"/>
  <c r="D59" i="10" a="1"/>
  <c r="D59" i="10" s="1"/>
  <c r="F58" i="10" a="1"/>
  <c r="F58" i="10" s="1"/>
  <c r="E58" i="10" a="1"/>
  <c r="E58" i="10" s="1"/>
  <c r="D58" i="10" a="1"/>
  <c r="D58" i="10" s="1"/>
  <c r="F57" i="10" a="1"/>
  <c r="F57" i="10" s="1"/>
  <c r="E57" i="10" a="1"/>
  <c r="E57" i="10" s="1"/>
  <c r="D57" i="10" a="1"/>
  <c r="D57" i="10" s="1"/>
  <c r="F56" i="10" a="1"/>
  <c r="F56" i="10" s="1"/>
  <c r="E56" i="10" a="1"/>
  <c r="E56" i="10" s="1"/>
  <c r="D56" i="10" a="1"/>
  <c r="D56" i="10" s="1"/>
  <c r="F55" i="10" a="1"/>
  <c r="F55" i="10" s="1"/>
  <c r="E55" i="10" a="1"/>
  <c r="E55" i="10" s="1"/>
  <c r="D55" i="10" a="1"/>
  <c r="D55" i="10" s="1"/>
  <c r="F54" i="10" a="1"/>
  <c r="F54" i="10" s="1"/>
  <c r="E54" i="10" a="1"/>
  <c r="E54" i="10" s="1"/>
  <c r="D54" i="10" a="1"/>
  <c r="D54" i="10" s="1"/>
  <c r="F53" i="10" a="1"/>
  <c r="F53" i="10" s="1"/>
  <c r="E53" i="10" a="1"/>
  <c r="E53" i="10" s="1"/>
  <c r="D53" i="10" a="1"/>
  <c r="D53" i="10" s="1"/>
  <c r="F52" i="10" a="1"/>
  <c r="F52" i="10" s="1"/>
  <c r="E52" i="10" a="1"/>
  <c r="E52" i="10" s="1"/>
  <c r="D52" i="10" a="1"/>
  <c r="D52" i="10" s="1"/>
  <c r="F51" i="10" a="1"/>
  <c r="F51" i="10" s="1"/>
  <c r="E51" i="10" a="1"/>
  <c r="E51" i="10" s="1"/>
  <c r="D51" i="10" a="1"/>
  <c r="D51" i="10" s="1"/>
  <c r="F50" i="10" a="1"/>
  <c r="F50" i="10" s="1"/>
  <c r="E50" i="10" a="1"/>
  <c r="E50" i="10" s="1"/>
  <c r="D50" i="10" a="1"/>
  <c r="D50" i="10" s="1"/>
  <c r="F49" i="10" a="1"/>
  <c r="F49" i="10" s="1"/>
  <c r="E49" i="10" a="1"/>
  <c r="E49" i="10" s="1"/>
  <c r="D49" i="10" a="1"/>
  <c r="D49" i="10" s="1"/>
  <c r="F48" i="10" a="1"/>
  <c r="F48" i="10" s="1"/>
  <c r="E48" i="10" a="1"/>
  <c r="E48" i="10" s="1"/>
  <c r="D48" i="10" a="1"/>
  <c r="D48" i="10" s="1"/>
  <c r="F47" i="10" a="1"/>
  <c r="F47" i="10" s="1"/>
  <c r="E47" i="10" a="1"/>
  <c r="E47" i="10" s="1"/>
  <c r="D47" i="10" a="1"/>
  <c r="D47" i="10" s="1"/>
  <c r="F46" i="10" a="1"/>
  <c r="F46" i="10" s="1"/>
  <c r="E46" i="10" a="1"/>
  <c r="E46" i="10" s="1"/>
  <c r="D46" i="10" a="1"/>
  <c r="D46" i="10" s="1"/>
  <c r="F45" i="10" a="1"/>
  <c r="F45" i="10" s="1"/>
  <c r="E45" i="10" a="1"/>
  <c r="E45" i="10" s="1"/>
  <c r="D45" i="10" a="1"/>
  <c r="D45" i="10" s="1"/>
  <c r="F44" i="10" a="1"/>
  <c r="F44" i="10" s="1"/>
  <c r="E44" i="10" a="1"/>
  <c r="E44" i="10" s="1"/>
  <c r="D44" i="10" a="1"/>
  <c r="D44" i="10" s="1"/>
  <c r="F43" i="10" a="1"/>
  <c r="F43" i="10" s="1"/>
  <c r="E43" i="10" a="1"/>
  <c r="E43" i="10" s="1"/>
  <c r="D43" i="10" a="1"/>
  <c r="D43" i="10" s="1"/>
  <c r="F42" i="10" a="1"/>
  <c r="F42" i="10" s="1"/>
  <c r="E42" i="10" a="1"/>
  <c r="E42" i="10" s="1"/>
  <c r="D42" i="10" a="1"/>
  <c r="D42" i="10" s="1"/>
  <c r="F41" i="10" a="1"/>
  <c r="F41" i="10" s="1"/>
  <c r="E41" i="10" a="1"/>
  <c r="E41" i="10" s="1"/>
  <c r="D41" i="10" a="1"/>
  <c r="D41" i="10" s="1"/>
  <c r="F40" i="10" a="1"/>
  <c r="F40" i="10" s="1"/>
  <c r="E40" i="10" a="1"/>
  <c r="E40" i="10" s="1"/>
  <c r="D40" i="10" a="1"/>
  <c r="D40" i="10" s="1"/>
  <c r="F39" i="10" a="1"/>
  <c r="F39" i="10" s="1"/>
  <c r="E39" i="10" a="1"/>
  <c r="E39" i="10" s="1"/>
  <c r="D39" i="10" a="1"/>
  <c r="D39" i="10" s="1"/>
  <c r="F38" i="10" a="1"/>
  <c r="F38" i="10" s="1"/>
  <c r="E38" i="10" a="1"/>
  <c r="E38" i="10" s="1"/>
  <c r="D38" i="10" a="1"/>
  <c r="D38" i="10" s="1"/>
  <c r="F37" i="10" a="1"/>
  <c r="F37" i="10" s="1"/>
  <c r="E37" i="10" a="1"/>
  <c r="E37" i="10" s="1"/>
  <c r="D37" i="10" a="1"/>
  <c r="D37" i="10" s="1"/>
  <c r="F36" i="10" a="1"/>
  <c r="F36" i="10" s="1"/>
  <c r="E36" i="10" a="1"/>
  <c r="E36" i="10" s="1"/>
  <c r="D36" i="10" a="1"/>
  <c r="D36" i="10" s="1"/>
  <c r="F35" i="10" a="1"/>
  <c r="F35" i="10" s="1"/>
  <c r="E35" i="10" a="1"/>
  <c r="E35" i="10" s="1"/>
  <c r="D35" i="10" a="1"/>
  <c r="D35" i="10" s="1"/>
  <c r="F34" i="10" a="1"/>
  <c r="F34" i="10" s="1"/>
  <c r="E34" i="10" a="1"/>
  <c r="E34" i="10" s="1"/>
  <c r="D34" i="10" a="1"/>
  <c r="D34" i="10" s="1"/>
  <c r="F33" i="10" a="1"/>
  <c r="F33" i="10" s="1"/>
  <c r="E33" i="10" a="1"/>
  <c r="E33" i="10" s="1"/>
  <c r="D33" i="10" a="1"/>
  <c r="D33" i="10" s="1"/>
  <c r="F32" i="10" a="1"/>
  <c r="F32" i="10" s="1"/>
  <c r="E32" i="10" a="1"/>
  <c r="E32" i="10" s="1"/>
  <c r="D32" i="10" a="1"/>
  <c r="D32" i="10" s="1"/>
  <c r="F31" i="10" a="1"/>
  <c r="F31" i="10" s="1"/>
  <c r="E31" i="10" a="1"/>
  <c r="E31" i="10" s="1"/>
  <c r="D31" i="10" a="1"/>
  <c r="D31" i="10" s="1"/>
  <c r="F30" i="10" a="1"/>
  <c r="F30" i="10" s="1"/>
  <c r="E30" i="10" a="1"/>
  <c r="E30" i="10" s="1"/>
  <c r="D30" i="10" a="1"/>
  <c r="D30" i="10" s="1"/>
  <c r="F29" i="10" a="1"/>
  <c r="F29" i="10" s="1"/>
  <c r="E29" i="10" a="1"/>
  <c r="E29" i="10" s="1"/>
  <c r="D29" i="10" a="1"/>
  <c r="D29" i="10" s="1"/>
  <c r="F28" i="10" a="1"/>
  <c r="F28" i="10" s="1"/>
  <c r="E28" i="10" a="1"/>
  <c r="E28" i="10" s="1"/>
  <c r="D28" i="10" a="1"/>
  <c r="D28" i="10" s="1"/>
  <c r="F27" i="10" a="1"/>
  <c r="F27" i="10" s="1"/>
  <c r="E27" i="10" a="1"/>
  <c r="E27" i="10" s="1"/>
  <c r="D27" i="10" a="1"/>
  <c r="D27" i="10" s="1"/>
  <c r="F26" i="10" a="1"/>
  <c r="F26" i="10" s="1"/>
  <c r="E26" i="10" a="1"/>
  <c r="E26" i="10" s="1"/>
  <c r="D26" i="10" a="1"/>
  <c r="D26" i="10" s="1"/>
  <c r="F25" i="10" a="1"/>
  <c r="F25" i="10" s="1"/>
  <c r="E25" i="10" a="1"/>
  <c r="E25" i="10" s="1"/>
  <c r="D25" i="10" a="1"/>
  <c r="D25" i="10" s="1"/>
  <c r="F24" i="10" a="1"/>
  <c r="F24" i="10" s="1"/>
  <c r="E24" i="10" a="1"/>
  <c r="E24" i="10" s="1"/>
  <c r="D24" i="10" a="1"/>
  <c r="D24" i="10" s="1"/>
  <c r="F23" i="10" a="1"/>
  <c r="F23" i="10" s="1"/>
  <c r="E23" i="10" a="1"/>
  <c r="E23" i="10" s="1"/>
  <c r="D23" i="10" a="1"/>
  <c r="D23" i="10" s="1"/>
  <c r="F22" i="10" a="1"/>
  <c r="F22" i="10" s="1"/>
  <c r="E22" i="10" a="1"/>
  <c r="E22" i="10" s="1"/>
  <c r="D22" i="10" a="1"/>
  <c r="D22" i="10" s="1"/>
  <c r="F21" i="10" a="1"/>
  <c r="F21" i="10" s="1"/>
  <c r="E21" i="10" a="1"/>
  <c r="E21" i="10" s="1"/>
  <c r="D21" i="10" a="1"/>
  <c r="D21" i="10" s="1"/>
  <c r="F20" i="10" a="1"/>
  <c r="F20" i="10" s="1"/>
  <c r="E20" i="10" a="1"/>
  <c r="E20" i="10" s="1"/>
  <c r="D20" i="10" a="1"/>
  <c r="D20" i="10" s="1"/>
  <c r="F19" i="10" a="1"/>
  <c r="F19" i="10" s="1"/>
  <c r="E19" i="10" a="1"/>
  <c r="E19" i="10" s="1"/>
  <c r="D19" i="10" a="1"/>
  <c r="D19" i="10" s="1"/>
  <c r="F18" i="10" a="1"/>
  <c r="F18" i="10" s="1"/>
  <c r="E18" i="10" a="1"/>
  <c r="E18" i="10" s="1"/>
  <c r="D18" i="10" a="1"/>
  <c r="D18" i="10" s="1"/>
  <c r="F17" i="10" a="1"/>
  <c r="F17" i="10" s="1"/>
  <c r="E17" i="10" a="1"/>
  <c r="E17" i="10" s="1"/>
  <c r="D17" i="10"/>
  <c r="D17" i="10" a="1"/>
  <c r="F16" i="10" a="1"/>
  <c r="F16" i="10" s="1"/>
  <c r="E16" i="10" a="1"/>
  <c r="E16" i="10" s="1"/>
  <c r="D16" i="10" a="1"/>
  <c r="D16" i="10" s="1"/>
  <c r="F15" i="10" a="1"/>
  <c r="F15" i="10" s="1"/>
  <c r="E15" i="10" a="1"/>
  <c r="E15" i="10" s="1"/>
  <c r="D15" i="10" a="1"/>
  <c r="D15" i="10" s="1"/>
  <c r="F14" i="10" a="1"/>
  <c r="F14" i="10" s="1"/>
  <c r="E14" i="10" a="1"/>
  <c r="E14" i="10" s="1"/>
  <c r="D14" i="10" a="1"/>
  <c r="D14" i="10" s="1"/>
  <c r="F13" i="10" a="1"/>
  <c r="F13" i="10" s="1"/>
  <c r="E13" i="10" a="1"/>
  <c r="E13" i="10" s="1"/>
  <c r="D13" i="10" a="1"/>
  <c r="D13" i="10" s="1"/>
  <c r="F12" i="10" a="1"/>
  <c r="F12" i="10" s="1"/>
  <c r="E12" i="10" a="1"/>
  <c r="E12" i="10" s="1"/>
  <c r="D12" i="10" a="1"/>
  <c r="D12" i="10" s="1"/>
  <c r="F231" i="9" a="1"/>
  <c r="F231" i="9" s="1"/>
  <c r="E231" i="9" a="1"/>
  <c r="E231" i="9" s="1"/>
  <c r="D231" i="9" a="1"/>
  <c r="D231" i="9" s="1"/>
  <c r="F230" i="9" a="1"/>
  <c r="F230" i="9" s="1"/>
  <c r="E230" i="9" a="1"/>
  <c r="E230" i="9" s="1"/>
  <c r="D230" i="9" a="1"/>
  <c r="D230" i="9" s="1"/>
  <c r="F229" i="9" a="1"/>
  <c r="F229" i="9" s="1"/>
  <c r="E229" i="9" a="1"/>
  <c r="E229" i="9" s="1"/>
  <c r="D229" i="9" a="1"/>
  <c r="D229" i="9" s="1"/>
  <c r="F228" i="9" a="1"/>
  <c r="F228" i="9" s="1"/>
  <c r="E228" i="9" a="1"/>
  <c r="E228" i="9" s="1"/>
  <c r="D228" i="9" a="1"/>
  <c r="D228" i="9" s="1"/>
  <c r="F227" i="9" a="1"/>
  <c r="F227" i="9" s="1"/>
  <c r="E227" i="9" a="1"/>
  <c r="E227" i="9" s="1"/>
  <c r="D227" i="9" a="1"/>
  <c r="D227" i="9" s="1"/>
  <c r="F226" i="9" a="1"/>
  <c r="F226" i="9" s="1"/>
  <c r="E226" i="9" a="1"/>
  <c r="E226" i="9" s="1"/>
  <c r="D226" i="9" a="1"/>
  <c r="D226" i="9" s="1"/>
  <c r="F225" i="9" a="1"/>
  <c r="F225" i="9" s="1"/>
  <c r="E225" i="9" a="1"/>
  <c r="E225" i="9" s="1"/>
  <c r="D225" i="9" a="1"/>
  <c r="D225" i="9" s="1"/>
  <c r="F224" i="9" a="1"/>
  <c r="F224" i="9" s="1"/>
  <c r="E224" i="9" a="1"/>
  <c r="E224" i="9" s="1"/>
  <c r="D224" i="9" a="1"/>
  <c r="D224" i="9" s="1"/>
  <c r="F223" i="9" a="1"/>
  <c r="F223" i="9" s="1"/>
  <c r="E223" i="9" a="1"/>
  <c r="E223" i="9" s="1"/>
  <c r="D223" i="9" a="1"/>
  <c r="D223" i="9" s="1"/>
  <c r="F222" i="9" a="1"/>
  <c r="F222" i="9" s="1"/>
  <c r="E222" i="9" a="1"/>
  <c r="E222" i="9" s="1"/>
  <c r="D222" i="9" a="1"/>
  <c r="D222" i="9" s="1"/>
  <c r="F221" i="9" a="1"/>
  <c r="F221" i="9" s="1"/>
  <c r="E221" i="9" a="1"/>
  <c r="E221" i="9" s="1"/>
  <c r="D221" i="9" a="1"/>
  <c r="D221" i="9" s="1"/>
  <c r="F220" i="9" a="1"/>
  <c r="F220" i="9" s="1"/>
  <c r="E220" i="9" a="1"/>
  <c r="E220" i="9" s="1"/>
  <c r="D220" i="9" a="1"/>
  <c r="D220" i="9" s="1"/>
  <c r="F219" i="9" a="1"/>
  <c r="F219" i="9" s="1"/>
  <c r="E219" i="9" a="1"/>
  <c r="E219" i="9" s="1"/>
  <c r="D219" i="9" a="1"/>
  <c r="D219" i="9" s="1"/>
  <c r="F218" i="9" a="1"/>
  <c r="F218" i="9" s="1"/>
  <c r="E218" i="9" a="1"/>
  <c r="E218" i="9" s="1"/>
  <c r="D218" i="9" a="1"/>
  <c r="D218" i="9" s="1"/>
  <c r="F217" i="9" a="1"/>
  <c r="F217" i="9" s="1"/>
  <c r="E217" i="9" a="1"/>
  <c r="E217" i="9" s="1"/>
  <c r="D217" i="9" a="1"/>
  <c r="D217" i="9" s="1"/>
  <c r="F216" i="9" a="1"/>
  <c r="F216" i="9" s="1"/>
  <c r="E216" i="9" a="1"/>
  <c r="E216" i="9" s="1"/>
  <c r="D216" i="9" a="1"/>
  <c r="D216" i="9" s="1"/>
  <c r="F215" i="9" a="1"/>
  <c r="F215" i="9" s="1"/>
  <c r="E215" i="9" a="1"/>
  <c r="E215" i="9" s="1"/>
  <c r="D215" i="9" a="1"/>
  <c r="D215" i="9" s="1"/>
  <c r="F214" i="9" a="1"/>
  <c r="F214" i="9" s="1"/>
  <c r="E214" i="9" a="1"/>
  <c r="E214" i="9" s="1"/>
  <c r="D214" i="9" a="1"/>
  <c r="D214" i="9" s="1"/>
  <c r="F213" i="9" a="1"/>
  <c r="F213" i="9" s="1"/>
  <c r="E213" i="9" a="1"/>
  <c r="E213" i="9" s="1"/>
  <c r="D213" i="9" a="1"/>
  <c r="D213" i="9" s="1"/>
  <c r="F212" i="9" a="1"/>
  <c r="F212" i="9" s="1"/>
  <c r="E212" i="9" a="1"/>
  <c r="E212" i="9" s="1"/>
  <c r="D212" i="9" a="1"/>
  <c r="D212" i="9" s="1"/>
  <c r="F211" i="9" a="1"/>
  <c r="F211" i="9" s="1"/>
  <c r="E211" i="9" a="1"/>
  <c r="E211" i="9" s="1"/>
  <c r="D211" i="9" a="1"/>
  <c r="D211" i="9" s="1"/>
  <c r="F210" i="9" a="1"/>
  <c r="F210" i="9" s="1"/>
  <c r="E210" i="9" a="1"/>
  <c r="E210" i="9" s="1"/>
  <c r="D210" i="9" a="1"/>
  <c r="D210" i="9" s="1"/>
  <c r="F209" i="9" a="1"/>
  <c r="F209" i="9" s="1"/>
  <c r="E209" i="9" a="1"/>
  <c r="E209" i="9" s="1"/>
  <c r="D209" i="9" a="1"/>
  <c r="D209" i="9" s="1"/>
  <c r="F208" i="9" a="1"/>
  <c r="F208" i="9" s="1"/>
  <c r="E208" i="9" a="1"/>
  <c r="E208" i="9" s="1"/>
  <c r="D208" i="9" a="1"/>
  <c r="D208" i="9" s="1"/>
  <c r="F207" i="9" a="1"/>
  <c r="F207" i="9" s="1"/>
  <c r="E207" i="9" a="1"/>
  <c r="E207" i="9" s="1"/>
  <c r="D207" i="9" a="1"/>
  <c r="D207" i="9" s="1"/>
  <c r="F206" i="9" a="1"/>
  <c r="F206" i="9" s="1"/>
  <c r="E206" i="9" a="1"/>
  <c r="E206" i="9" s="1"/>
  <c r="D206" i="9" a="1"/>
  <c r="D206" i="9" s="1"/>
  <c r="F205" i="9" a="1"/>
  <c r="F205" i="9" s="1"/>
  <c r="E205" i="9" a="1"/>
  <c r="E205" i="9" s="1"/>
  <c r="D205" i="9" a="1"/>
  <c r="D205" i="9" s="1"/>
  <c r="F204" i="9" a="1"/>
  <c r="F204" i="9" s="1"/>
  <c r="E204" i="9" a="1"/>
  <c r="E204" i="9" s="1"/>
  <c r="D204" i="9" a="1"/>
  <c r="D204" i="9" s="1"/>
  <c r="F203" i="9" a="1"/>
  <c r="F203" i="9" s="1"/>
  <c r="E203" i="9" a="1"/>
  <c r="E203" i="9" s="1"/>
  <c r="D203" i="9" a="1"/>
  <c r="D203" i="9" s="1"/>
  <c r="F202" i="9" a="1"/>
  <c r="F202" i="9" s="1"/>
  <c r="E202" i="9" a="1"/>
  <c r="E202" i="9" s="1"/>
  <c r="D202" i="9" a="1"/>
  <c r="D202" i="9" s="1"/>
  <c r="F201" i="9" a="1"/>
  <c r="F201" i="9" s="1"/>
  <c r="E201" i="9" a="1"/>
  <c r="E201" i="9" s="1"/>
  <c r="D201" i="9" a="1"/>
  <c r="D201" i="9" s="1"/>
  <c r="F200" i="9" a="1"/>
  <c r="F200" i="9" s="1"/>
  <c r="E200" i="9" a="1"/>
  <c r="E200" i="9" s="1"/>
  <c r="D200" i="9" a="1"/>
  <c r="D200" i="9" s="1"/>
  <c r="F199" i="9" a="1"/>
  <c r="F199" i="9" s="1"/>
  <c r="E199" i="9" a="1"/>
  <c r="E199" i="9" s="1"/>
  <c r="D199" i="9" a="1"/>
  <c r="D199" i="9" s="1"/>
  <c r="F198" i="9" a="1"/>
  <c r="F198" i="9" s="1"/>
  <c r="E198" i="9" a="1"/>
  <c r="E198" i="9" s="1"/>
  <c r="D198" i="9" a="1"/>
  <c r="D198" i="9" s="1"/>
  <c r="F197" i="9" a="1"/>
  <c r="F197" i="9" s="1"/>
  <c r="E197" i="9" a="1"/>
  <c r="E197" i="9" s="1"/>
  <c r="D197" i="9" a="1"/>
  <c r="D197" i="9" s="1"/>
  <c r="F196" i="9" a="1"/>
  <c r="F196" i="9" s="1"/>
  <c r="E196" i="9" a="1"/>
  <c r="E196" i="9" s="1"/>
  <c r="D196" i="9" a="1"/>
  <c r="D196" i="9" s="1"/>
  <c r="F195" i="9" a="1"/>
  <c r="F195" i="9" s="1"/>
  <c r="E195" i="9" a="1"/>
  <c r="E195" i="9" s="1"/>
  <c r="D195" i="9" a="1"/>
  <c r="D195" i="9" s="1"/>
  <c r="F194" i="9" a="1"/>
  <c r="F194" i="9" s="1"/>
  <c r="E194" i="9" a="1"/>
  <c r="E194" i="9" s="1"/>
  <c r="D194" i="9" a="1"/>
  <c r="D194" i="9" s="1"/>
  <c r="F193" i="9" a="1"/>
  <c r="F193" i="9" s="1"/>
  <c r="E193" i="9" a="1"/>
  <c r="E193" i="9" s="1"/>
  <c r="D193" i="9" a="1"/>
  <c r="D193" i="9" s="1"/>
  <c r="F192" i="9" a="1"/>
  <c r="F192" i="9" s="1"/>
  <c r="E192" i="9" a="1"/>
  <c r="E192" i="9" s="1"/>
  <c r="D192" i="9" a="1"/>
  <c r="D192" i="9" s="1"/>
  <c r="F191" i="9" a="1"/>
  <c r="F191" i="9" s="1"/>
  <c r="E191" i="9" a="1"/>
  <c r="E191" i="9" s="1"/>
  <c r="D191" i="9" a="1"/>
  <c r="D191" i="9" s="1"/>
  <c r="F190" i="9" a="1"/>
  <c r="F190" i="9" s="1"/>
  <c r="E190" i="9" a="1"/>
  <c r="E190" i="9" s="1"/>
  <c r="D190" i="9" a="1"/>
  <c r="D190" i="9" s="1"/>
  <c r="F189" i="9" a="1"/>
  <c r="F189" i="9" s="1"/>
  <c r="E189" i="9" a="1"/>
  <c r="E189" i="9" s="1"/>
  <c r="D189" i="9" a="1"/>
  <c r="D189" i="9" s="1"/>
  <c r="F188" i="9" a="1"/>
  <c r="F188" i="9" s="1"/>
  <c r="E188" i="9" a="1"/>
  <c r="E188" i="9" s="1"/>
  <c r="D188" i="9" a="1"/>
  <c r="D188" i="9" s="1"/>
  <c r="F187" i="9" a="1"/>
  <c r="F187" i="9" s="1"/>
  <c r="E187" i="9" a="1"/>
  <c r="E187" i="9" s="1"/>
  <c r="D187" i="9" a="1"/>
  <c r="D187" i="9" s="1"/>
  <c r="F186" i="9" a="1"/>
  <c r="F186" i="9" s="1"/>
  <c r="E186" i="9" a="1"/>
  <c r="E186" i="9" s="1"/>
  <c r="D186" i="9" a="1"/>
  <c r="D186" i="9" s="1"/>
  <c r="F185" i="9" a="1"/>
  <c r="F185" i="9" s="1"/>
  <c r="E185" i="9" a="1"/>
  <c r="E185" i="9" s="1"/>
  <c r="D185" i="9" a="1"/>
  <c r="D185" i="9" s="1"/>
  <c r="F184" i="9" a="1"/>
  <c r="F184" i="9" s="1"/>
  <c r="E184" i="9" a="1"/>
  <c r="E184" i="9" s="1"/>
  <c r="D184" i="9" a="1"/>
  <c r="D184" i="9" s="1"/>
  <c r="F183" i="9" a="1"/>
  <c r="F183" i="9" s="1"/>
  <c r="E183" i="9" a="1"/>
  <c r="E183" i="9" s="1"/>
  <c r="D183" i="9" a="1"/>
  <c r="D183" i="9" s="1"/>
  <c r="F182" i="9" a="1"/>
  <c r="F182" i="9" s="1"/>
  <c r="E182" i="9" a="1"/>
  <c r="E182" i="9" s="1"/>
  <c r="D182" i="9" a="1"/>
  <c r="D182" i="9" s="1"/>
  <c r="F181" i="9" a="1"/>
  <c r="F181" i="9" s="1"/>
  <c r="E181" i="9" a="1"/>
  <c r="E181" i="9" s="1"/>
  <c r="D181" i="9" a="1"/>
  <c r="D181" i="9" s="1"/>
  <c r="F180" i="9" a="1"/>
  <c r="F180" i="9" s="1"/>
  <c r="E180" i="9" a="1"/>
  <c r="E180" i="9" s="1"/>
  <c r="D180" i="9" a="1"/>
  <c r="D180" i="9" s="1"/>
  <c r="F179" i="9" a="1"/>
  <c r="F179" i="9" s="1"/>
  <c r="E179" i="9" a="1"/>
  <c r="E179" i="9" s="1"/>
  <c r="D179" i="9" a="1"/>
  <c r="D179" i="9" s="1"/>
  <c r="F178" i="9" a="1"/>
  <c r="F178" i="9" s="1"/>
  <c r="E178" i="9" a="1"/>
  <c r="E178" i="9" s="1"/>
  <c r="D178" i="9" a="1"/>
  <c r="D178" i="9" s="1"/>
  <c r="F177" i="9" a="1"/>
  <c r="F177" i="9" s="1"/>
  <c r="E177" i="9" a="1"/>
  <c r="E177" i="9" s="1"/>
  <c r="D177" i="9" a="1"/>
  <c r="D177" i="9" s="1"/>
  <c r="F176" i="9" a="1"/>
  <c r="F176" i="9" s="1"/>
  <c r="E176" i="9" a="1"/>
  <c r="E176" i="9" s="1"/>
  <c r="D176" i="9" a="1"/>
  <c r="D176" i="9" s="1"/>
  <c r="F175" i="9" a="1"/>
  <c r="F175" i="9" s="1"/>
  <c r="E175" i="9" a="1"/>
  <c r="E175" i="9" s="1"/>
  <c r="D175" i="9" a="1"/>
  <c r="D175" i="9" s="1"/>
  <c r="F174" i="9" a="1"/>
  <c r="F174" i="9" s="1"/>
  <c r="E174" i="9" a="1"/>
  <c r="E174" i="9" s="1"/>
  <c r="D174" i="9" a="1"/>
  <c r="D174" i="9" s="1"/>
  <c r="F173" i="9" a="1"/>
  <c r="F173" i="9" s="1"/>
  <c r="E173" i="9" a="1"/>
  <c r="E173" i="9" s="1"/>
  <c r="D173" i="9" a="1"/>
  <c r="D173" i="9" s="1"/>
  <c r="F172" i="9" a="1"/>
  <c r="F172" i="9" s="1"/>
  <c r="E172" i="9" a="1"/>
  <c r="E172" i="9" s="1"/>
  <c r="D172" i="9" a="1"/>
  <c r="D172" i="9" s="1"/>
  <c r="F171" i="9" a="1"/>
  <c r="F171" i="9" s="1"/>
  <c r="E171" i="9" a="1"/>
  <c r="E171" i="9" s="1"/>
  <c r="D171" i="9" a="1"/>
  <c r="D171" i="9" s="1"/>
  <c r="F170" i="9" a="1"/>
  <c r="F170" i="9" s="1"/>
  <c r="E170" i="9" a="1"/>
  <c r="E170" i="9" s="1"/>
  <c r="D170" i="9" a="1"/>
  <c r="D170" i="9" s="1"/>
  <c r="F169" i="9" a="1"/>
  <c r="F169" i="9" s="1"/>
  <c r="E169" i="9" a="1"/>
  <c r="E169" i="9" s="1"/>
  <c r="D169" i="9" a="1"/>
  <c r="D169" i="9" s="1"/>
  <c r="F168" i="9" a="1"/>
  <c r="F168" i="9" s="1"/>
  <c r="E168" i="9" a="1"/>
  <c r="E168" i="9" s="1"/>
  <c r="D168" i="9" a="1"/>
  <c r="D168" i="9" s="1"/>
  <c r="F167" i="9" a="1"/>
  <c r="F167" i="9" s="1"/>
  <c r="E167" i="9" a="1"/>
  <c r="E167" i="9" s="1"/>
  <c r="D167" i="9" a="1"/>
  <c r="D167" i="9" s="1"/>
  <c r="F166" i="9" a="1"/>
  <c r="F166" i="9" s="1"/>
  <c r="E166" i="9" a="1"/>
  <c r="E166" i="9" s="1"/>
  <c r="D166" i="9" a="1"/>
  <c r="D166" i="9" s="1"/>
  <c r="F165" i="9" a="1"/>
  <c r="F165" i="9" s="1"/>
  <c r="E165" i="9" a="1"/>
  <c r="E165" i="9" s="1"/>
  <c r="D165" i="9" a="1"/>
  <c r="D165" i="9" s="1"/>
  <c r="F164" i="9" a="1"/>
  <c r="F164" i="9" s="1"/>
  <c r="E164" i="9" a="1"/>
  <c r="E164" i="9" s="1"/>
  <c r="D164" i="9" a="1"/>
  <c r="D164" i="9" s="1"/>
  <c r="F163" i="9" a="1"/>
  <c r="F163" i="9" s="1"/>
  <c r="E163" i="9" a="1"/>
  <c r="E163" i="9" s="1"/>
  <c r="D163" i="9" a="1"/>
  <c r="D163" i="9" s="1"/>
  <c r="F162" i="9" a="1"/>
  <c r="F162" i="9" s="1"/>
  <c r="E162" i="9" a="1"/>
  <c r="E162" i="9" s="1"/>
  <c r="D162" i="9" a="1"/>
  <c r="D162" i="9" s="1"/>
  <c r="F161" i="9" a="1"/>
  <c r="F161" i="9" s="1"/>
  <c r="E161" i="9" a="1"/>
  <c r="E161" i="9" s="1"/>
  <c r="D161" i="9" a="1"/>
  <c r="D161" i="9" s="1"/>
  <c r="F160" i="9" a="1"/>
  <c r="F160" i="9" s="1"/>
  <c r="E160" i="9" a="1"/>
  <c r="E160" i="9" s="1"/>
  <c r="D160" i="9" a="1"/>
  <c r="D160" i="9" s="1"/>
  <c r="F159" i="9" a="1"/>
  <c r="F159" i="9" s="1"/>
  <c r="E159" i="9" a="1"/>
  <c r="E159" i="9" s="1"/>
  <c r="D159" i="9" a="1"/>
  <c r="D159" i="9" s="1"/>
  <c r="F158" i="9" a="1"/>
  <c r="F158" i="9" s="1"/>
  <c r="E158" i="9" a="1"/>
  <c r="E158" i="9" s="1"/>
  <c r="D158" i="9" a="1"/>
  <c r="D158" i="9" s="1"/>
  <c r="F157" i="9" a="1"/>
  <c r="F157" i="9" s="1"/>
  <c r="E157" i="9" a="1"/>
  <c r="E157" i="9" s="1"/>
  <c r="D157" i="9" a="1"/>
  <c r="D157" i="9" s="1"/>
  <c r="F156" i="9" a="1"/>
  <c r="F156" i="9" s="1"/>
  <c r="E156" i="9" a="1"/>
  <c r="E156" i="9" s="1"/>
  <c r="D156" i="9" a="1"/>
  <c r="D156" i="9" s="1"/>
  <c r="F155" i="9" a="1"/>
  <c r="F155" i="9" s="1"/>
  <c r="E155" i="9" a="1"/>
  <c r="E155" i="9" s="1"/>
  <c r="D155" i="9" a="1"/>
  <c r="D155" i="9" s="1"/>
  <c r="F154" i="9" a="1"/>
  <c r="F154" i="9" s="1"/>
  <c r="E154" i="9" a="1"/>
  <c r="E154" i="9" s="1"/>
  <c r="D154" i="9" a="1"/>
  <c r="D154" i="9" s="1"/>
  <c r="F153" i="9" a="1"/>
  <c r="F153" i="9" s="1"/>
  <c r="E153" i="9" a="1"/>
  <c r="E153" i="9" s="1"/>
  <c r="D153" i="9" a="1"/>
  <c r="D153" i="9" s="1"/>
  <c r="F152" i="9" a="1"/>
  <c r="F152" i="9" s="1"/>
  <c r="E152" i="9" a="1"/>
  <c r="E152" i="9" s="1"/>
  <c r="D152" i="9" a="1"/>
  <c r="D152" i="9" s="1"/>
  <c r="F151" i="9" a="1"/>
  <c r="F151" i="9" s="1"/>
  <c r="E151" i="9" a="1"/>
  <c r="E151" i="9" s="1"/>
  <c r="D151" i="9" a="1"/>
  <c r="D151" i="9" s="1"/>
  <c r="F150" i="9" a="1"/>
  <c r="F150" i="9" s="1"/>
  <c r="E150" i="9" a="1"/>
  <c r="E150" i="9" s="1"/>
  <c r="D150" i="9" a="1"/>
  <c r="D150" i="9" s="1"/>
  <c r="F149" i="9" a="1"/>
  <c r="F149" i="9" s="1"/>
  <c r="E149" i="9" a="1"/>
  <c r="E149" i="9" s="1"/>
  <c r="D149" i="9" a="1"/>
  <c r="D149" i="9" s="1"/>
  <c r="F148" i="9" a="1"/>
  <c r="F148" i="9" s="1"/>
  <c r="E148" i="9" a="1"/>
  <c r="E148" i="9" s="1"/>
  <c r="D148" i="9" a="1"/>
  <c r="D148" i="9" s="1"/>
  <c r="F147" i="9" a="1"/>
  <c r="F147" i="9" s="1"/>
  <c r="E147" i="9" a="1"/>
  <c r="E147" i="9" s="1"/>
  <c r="D147" i="9" a="1"/>
  <c r="D147" i="9" s="1"/>
  <c r="F146" i="9" a="1"/>
  <c r="F146" i="9" s="1"/>
  <c r="E146" i="9" a="1"/>
  <c r="E146" i="9" s="1"/>
  <c r="D146" i="9" a="1"/>
  <c r="D146" i="9" s="1"/>
  <c r="F145" i="9" a="1"/>
  <c r="F145" i="9" s="1"/>
  <c r="E145" i="9" a="1"/>
  <c r="E145" i="9" s="1"/>
  <c r="D145" i="9" a="1"/>
  <c r="D145" i="9" s="1"/>
  <c r="F144" i="9" a="1"/>
  <c r="F144" i="9" s="1"/>
  <c r="E144" i="9" a="1"/>
  <c r="E144" i="9" s="1"/>
  <c r="D144" i="9" a="1"/>
  <c r="D144" i="9" s="1"/>
  <c r="F143" i="9" a="1"/>
  <c r="F143" i="9" s="1"/>
  <c r="E143" i="9" a="1"/>
  <c r="E143" i="9" s="1"/>
  <c r="D143" i="9" a="1"/>
  <c r="D143" i="9" s="1"/>
  <c r="F142" i="9" a="1"/>
  <c r="F142" i="9" s="1"/>
  <c r="E142" i="9" a="1"/>
  <c r="E142" i="9" s="1"/>
  <c r="D142" i="9" a="1"/>
  <c r="D142" i="9" s="1"/>
  <c r="F141" i="9" a="1"/>
  <c r="F141" i="9" s="1"/>
  <c r="E141" i="9"/>
  <c r="E141" i="9" a="1"/>
  <c r="D141" i="9" a="1"/>
  <c r="D141" i="9" s="1"/>
  <c r="F140" i="9" a="1"/>
  <c r="F140" i="9" s="1"/>
  <c r="E140" i="9" a="1"/>
  <c r="E140" i="9" s="1"/>
  <c r="D140" i="9" a="1"/>
  <c r="D140" i="9" s="1"/>
  <c r="F139" i="9" a="1"/>
  <c r="F139" i="9" s="1"/>
  <c r="E139" i="9" a="1"/>
  <c r="E139" i="9" s="1"/>
  <c r="D139" i="9" a="1"/>
  <c r="D139" i="9" s="1"/>
  <c r="F138" i="9" a="1"/>
  <c r="F138" i="9" s="1"/>
  <c r="E138" i="9" a="1"/>
  <c r="E138" i="9" s="1"/>
  <c r="D138" i="9" a="1"/>
  <c r="D138" i="9" s="1"/>
  <c r="F137" i="9" a="1"/>
  <c r="F137" i="9" s="1"/>
  <c r="E137" i="9" a="1"/>
  <c r="E137" i="9" s="1"/>
  <c r="D137" i="9" a="1"/>
  <c r="D137" i="9" s="1"/>
  <c r="F136" i="9" a="1"/>
  <c r="F136" i="9" s="1"/>
  <c r="E136" i="9" a="1"/>
  <c r="E136" i="9" s="1"/>
  <c r="D136" i="9" a="1"/>
  <c r="D136" i="9" s="1"/>
  <c r="F135" i="9" a="1"/>
  <c r="F135" i="9" s="1"/>
  <c r="E135" i="9" a="1"/>
  <c r="E135" i="9" s="1"/>
  <c r="D135" i="9" a="1"/>
  <c r="D135" i="9" s="1"/>
  <c r="F134" i="9" a="1"/>
  <c r="F134" i="9" s="1"/>
  <c r="E134" i="9" a="1"/>
  <c r="E134" i="9" s="1"/>
  <c r="D134" i="9" a="1"/>
  <c r="D134" i="9" s="1"/>
  <c r="F133" i="9" a="1"/>
  <c r="F133" i="9" s="1"/>
  <c r="E133" i="9" a="1"/>
  <c r="E133" i="9" s="1"/>
  <c r="D133" i="9" a="1"/>
  <c r="D133" i="9" s="1"/>
  <c r="F132" i="9" a="1"/>
  <c r="F132" i="9" s="1"/>
  <c r="E132" i="9" a="1"/>
  <c r="E132" i="9" s="1"/>
  <c r="D132" i="9" a="1"/>
  <c r="D132" i="9" s="1"/>
  <c r="F131" i="9" a="1"/>
  <c r="F131" i="9" s="1"/>
  <c r="E131" i="9" a="1"/>
  <c r="E131" i="9" s="1"/>
  <c r="D131" i="9" a="1"/>
  <c r="D131" i="9" s="1"/>
  <c r="F130" i="9" a="1"/>
  <c r="F130" i="9" s="1"/>
  <c r="E130" i="9" a="1"/>
  <c r="E130" i="9" s="1"/>
  <c r="D130" i="9" a="1"/>
  <c r="D130" i="9" s="1"/>
  <c r="F129" i="9" a="1"/>
  <c r="F129" i="9" s="1"/>
  <c r="E129" i="9" a="1"/>
  <c r="E129" i="9" s="1"/>
  <c r="D129" i="9" a="1"/>
  <c r="D129" i="9" s="1"/>
  <c r="F128" i="9" a="1"/>
  <c r="F128" i="9" s="1"/>
  <c r="E128" i="9" a="1"/>
  <c r="E128" i="9" s="1"/>
  <c r="D128" i="9" a="1"/>
  <c r="D128" i="9" s="1"/>
  <c r="F127" i="9" a="1"/>
  <c r="F127" i="9" s="1"/>
  <c r="E127" i="9" a="1"/>
  <c r="E127" i="9" s="1"/>
  <c r="D127" i="9" a="1"/>
  <c r="D127" i="9" s="1"/>
  <c r="F126" i="9" a="1"/>
  <c r="F126" i="9" s="1"/>
  <c r="E126" i="9" a="1"/>
  <c r="E126" i="9" s="1"/>
  <c r="D126" i="9" a="1"/>
  <c r="D126" i="9" s="1"/>
  <c r="F125" i="9" a="1"/>
  <c r="F125" i="9" s="1"/>
  <c r="E125" i="9" a="1"/>
  <c r="E125" i="9" s="1"/>
  <c r="D125" i="9" a="1"/>
  <c r="D125" i="9" s="1"/>
  <c r="F124" i="9" a="1"/>
  <c r="F124" i="9" s="1"/>
  <c r="E124" i="9" a="1"/>
  <c r="E124" i="9" s="1"/>
  <c r="D124" i="9" a="1"/>
  <c r="D124" i="9" s="1"/>
  <c r="F123" i="9" a="1"/>
  <c r="F123" i="9" s="1"/>
  <c r="E123" i="9" a="1"/>
  <c r="E123" i="9" s="1"/>
  <c r="D123" i="9" a="1"/>
  <c r="D123" i="9" s="1"/>
  <c r="F122" i="9" a="1"/>
  <c r="F122" i="9" s="1"/>
  <c r="E122" i="9" a="1"/>
  <c r="E122" i="9" s="1"/>
  <c r="D122" i="9" a="1"/>
  <c r="D122" i="9" s="1"/>
  <c r="F121" i="9" a="1"/>
  <c r="F121" i="9" s="1"/>
  <c r="E121" i="9" a="1"/>
  <c r="E121" i="9" s="1"/>
  <c r="D121" i="9" a="1"/>
  <c r="D121" i="9" s="1"/>
  <c r="F120" i="9" a="1"/>
  <c r="F120" i="9" s="1"/>
  <c r="E120" i="9" a="1"/>
  <c r="E120" i="9" s="1"/>
  <c r="D120" i="9" a="1"/>
  <c r="D120" i="9" s="1"/>
  <c r="F119" i="9" a="1"/>
  <c r="F119" i="9" s="1"/>
  <c r="E119" i="9" a="1"/>
  <c r="E119" i="9" s="1"/>
  <c r="D119" i="9" a="1"/>
  <c r="D119" i="9" s="1"/>
  <c r="F118" i="9" a="1"/>
  <c r="F118" i="9" s="1"/>
  <c r="E118" i="9" a="1"/>
  <c r="E118" i="9" s="1"/>
  <c r="D118" i="9" a="1"/>
  <c r="D118" i="9" s="1"/>
  <c r="F117" i="9" a="1"/>
  <c r="F117" i="9" s="1"/>
  <c r="E117" i="9" a="1"/>
  <c r="E117" i="9" s="1"/>
  <c r="D117" i="9" a="1"/>
  <c r="D117" i="9" s="1"/>
  <c r="F116" i="9" a="1"/>
  <c r="F116" i="9" s="1"/>
  <c r="E116" i="9" a="1"/>
  <c r="E116" i="9" s="1"/>
  <c r="D116" i="9" a="1"/>
  <c r="D116" i="9" s="1"/>
  <c r="F115" i="9" a="1"/>
  <c r="F115" i="9" s="1"/>
  <c r="E115" i="9" a="1"/>
  <c r="E115" i="9" s="1"/>
  <c r="D115" i="9" a="1"/>
  <c r="D115" i="9" s="1"/>
  <c r="F114" i="9" a="1"/>
  <c r="F114" i="9" s="1"/>
  <c r="E114" i="9" a="1"/>
  <c r="E114" i="9" s="1"/>
  <c r="D114" i="9" a="1"/>
  <c r="D114" i="9" s="1"/>
  <c r="F113" i="9" a="1"/>
  <c r="F113" i="9" s="1"/>
  <c r="E113" i="9" a="1"/>
  <c r="E113" i="9" s="1"/>
  <c r="D113" i="9" a="1"/>
  <c r="D113" i="9" s="1"/>
  <c r="F112" i="9" a="1"/>
  <c r="F112" i="9" s="1"/>
  <c r="E112" i="9" a="1"/>
  <c r="E112" i="9" s="1"/>
  <c r="D112" i="9" a="1"/>
  <c r="D112" i="9" s="1"/>
  <c r="F111" i="9" a="1"/>
  <c r="F111" i="9" s="1"/>
  <c r="E111" i="9" a="1"/>
  <c r="E111" i="9" s="1"/>
  <c r="D111" i="9" a="1"/>
  <c r="D111" i="9" s="1"/>
  <c r="F110" i="9" a="1"/>
  <c r="F110" i="9" s="1"/>
  <c r="E110" i="9" a="1"/>
  <c r="E110" i="9" s="1"/>
  <c r="D110" i="9" a="1"/>
  <c r="D110" i="9" s="1"/>
  <c r="F109" i="9" a="1"/>
  <c r="F109" i="9" s="1"/>
  <c r="E109" i="9" a="1"/>
  <c r="E109" i="9" s="1"/>
  <c r="D109" i="9" a="1"/>
  <c r="D109" i="9" s="1"/>
  <c r="F108" i="9" a="1"/>
  <c r="F108" i="9" s="1"/>
  <c r="E108" i="9" a="1"/>
  <c r="E108" i="9" s="1"/>
  <c r="D108" i="9" a="1"/>
  <c r="D108" i="9" s="1"/>
  <c r="F107" i="9" a="1"/>
  <c r="F107" i="9" s="1"/>
  <c r="E107" i="9" a="1"/>
  <c r="E107" i="9" s="1"/>
  <c r="D107" i="9" a="1"/>
  <c r="D107" i="9" s="1"/>
  <c r="F106" i="9" a="1"/>
  <c r="F106" i="9" s="1"/>
  <c r="E106" i="9" a="1"/>
  <c r="E106" i="9" s="1"/>
  <c r="D106" i="9" a="1"/>
  <c r="D106" i="9" s="1"/>
  <c r="F105" i="9" a="1"/>
  <c r="F105" i="9" s="1"/>
  <c r="E105" i="9" a="1"/>
  <c r="E105" i="9" s="1"/>
  <c r="D105" i="9" a="1"/>
  <c r="D105" i="9" s="1"/>
  <c r="F104" i="9" a="1"/>
  <c r="F104" i="9" s="1"/>
  <c r="E104" i="9" a="1"/>
  <c r="E104" i="9" s="1"/>
  <c r="D104" i="9" a="1"/>
  <c r="D104" i="9" s="1"/>
  <c r="F103" i="9" a="1"/>
  <c r="F103" i="9" s="1"/>
  <c r="E103" i="9" a="1"/>
  <c r="E103" i="9" s="1"/>
  <c r="D103" i="9" a="1"/>
  <c r="D103" i="9" s="1"/>
  <c r="F102" i="9" a="1"/>
  <c r="F102" i="9" s="1"/>
  <c r="E102" i="9" a="1"/>
  <c r="E102" i="9" s="1"/>
  <c r="D102" i="9" a="1"/>
  <c r="D102" i="9" s="1"/>
  <c r="F101" i="9" a="1"/>
  <c r="F101" i="9" s="1"/>
  <c r="E101" i="9" a="1"/>
  <c r="E101" i="9" s="1"/>
  <c r="D101" i="9" a="1"/>
  <c r="D101" i="9" s="1"/>
  <c r="F100" i="9" a="1"/>
  <c r="F100" i="9" s="1"/>
  <c r="E100" i="9" a="1"/>
  <c r="E100" i="9" s="1"/>
  <c r="D100" i="9" a="1"/>
  <c r="D100" i="9" s="1"/>
  <c r="F99" i="9" a="1"/>
  <c r="F99" i="9" s="1"/>
  <c r="E99" i="9" a="1"/>
  <c r="E99" i="9" s="1"/>
  <c r="D99" i="9" a="1"/>
  <c r="D99" i="9" s="1"/>
  <c r="F98" i="9" a="1"/>
  <c r="F98" i="9" s="1"/>
  <c r="E98" i="9" a="1"/>
  <c r="E98" i="9" s="1"/>
  <c r="D98" i="9" a="1"/>
  <c r="D98" i="9" s="1"/>
  <c r="F97" i="9" a="1"/>
  <c r="F97" i="9" s="1"/>
  <c r="E97" i="9" a="1"/>
  <c r="E97" i="9" s="1"/>
  <c r="D97" i="9" a="1"/>
  <c r="D97" i="9" s="1"/>
  <c r="F96" i="9" a="1"/>
  <c r="F96" i="9" s="1"/>
  <c r="E96" i="9" a="1"/>
  <c r="E96" i="9" s="1"/>
  <c r="D96" i="9" a="1"/>
  <c r="D96" i="9" s="1"/>
  <c r="F95" i="9" a="1"/>
  <c r="F95" i="9" s="1"/>
  <c r="E95" i="9" a="1"/>
  <c r="E95" i="9" s="1"/>
  <c r="D95" i="9" a="1"/>
  <c r="D95" i="9" s="1"/>
  <c r="F94" i="9" a="1"/>
  <c r="F94" i="9" s="1"/>
  <c r="E94" i="9" a="1"/>
  <c r="E94" i="9" s="1"/>
  <c r="D94" i="9" a="1"/>
  <c r="D94" i="9" s="1"/>
  <c r="F93" i="9" a="1"/>
  <c r="F93" i="9" s="1"/>
  <c r="E93" i="9" a="1"/>
  <c r="E93" i="9" s="1"/>
  <c r="D93" i="9" a="1"/>
  <c r="D93" i="9" s="1"/>
  <c r="F92" i="9" a="1"/>
  <c r="F92" i="9" s="1"/>
  <c r="E92" i="9" a="1"/>
  <c r="E92" i="9" s="1"/>
  <c r="D92" i="9" a="1"/>
  <c r="D92" i="9" s="1"/>
  <c r="F91" i="9" a="1"/>
  <c r="F91" i="9" s="1"/>
  <c r="E91" i="9" a="1"/>
  <c r="E91" i="9" s="1"/>
  <c r="D91" i="9" a="1"/>
  <c r="D91" i="9" s="1"/>
  <c r="F90" i="9" a="1"/>
  <c r="F90" i="9" s="1"/>
  <c r="E90" i="9" a="1"/>
  <c r="E90" i="9" s="1"/>
  <c r="D90" i="9" a="1"/>
  <c r="D90" i="9" s="1"/>
  <c r="F89" i="9" a="1"/>
  <c r="F89" i="9" s="1"/>
  <c r="E89" i="9" a="1"/>
  <c r="E89" i="9" s="1"/>
  <c r="D89" i="9" a="1"/>
  <c r="D89" i="9" s="1"/>
  <c r="F88" i="9" a="1"/>
  <c r="F88" i="9" s="1"/>
  <c r="E88" i="9" a="1"/>
  <c r="E88" i="9" s="1"/>
  <c r="D88" i="9" a="1"/>
  <c r="D88" i="9" s="1"/>
  <c r="F87" i="9" a="1"/>
  <c r="F87" i="9" s="1"/>
  <c r="E87" i="9" a="1"/>
  <c r="E87" i="9" s="1"/>
  <c r="D87" i="9" a="1"/>
  <c r="D87" i="9" s="1"/>
  <c r="F86" i="9" a="1"/>
  <c r="F86" i="9" s="1"/>
  <c r="E86" i="9" a="1"/>
  <c r="E86" i="9" s="1"/>
  <c r="D86" i="9" a="1"/>
  <c r="D86" i="9" s="1"/>
  <c r="F85" i="9" a="1"/>
  <c r="F85" i="9" s="1"/>
  <c r="E85" i="9" a="1"/>
  <c r="E85" i="9" s="1"/>
  <c r="D85" i="9" a="1"/>
  <c r="D85" i="9" s="1"/>
  <c r="F84" i="9" a="1"/>
  <c r="F84" i="9" s="1"/>
  <c r="E84" i="9" a="1"/>
  <c r="E84" i="9" s="1"/>
  <c r="D84" i="9" a="1"/>
  <c r="D84" i="9" s="1"/>
  <c r="F83" i="9" a="1"/>
  <c r="F83" i="9" s="1"/>
  <c r="E83" i="9" a="1"/>
  <c r="E83" i="9" s="1"/>
  <c r="D83" i="9" a="1"/>
  <c r="D83" i="9" s="1"/>
  <c r="F82" i="9" a="1"/>
  <c r="F82" i="9" s="1"/>
  <c r="E82" i="9" a="1"/>
  <c r="E82" i="9" s="1"/>
  <c r="D82" i="9" a="1"/>
  <c r="D82" i="9" s="1"/>
  <c r="F81" i="9" a="1"/>
  <c r="F81" i="9" s="1"/>
  <c r="E81" i="9" a="1"/>
  <c r="E81" i="9" s="1"/>
  <c r="D81" i="9" a="1"/>
  <c r="D81" i="9" s="1"/>
  <c r="F80" i="9" a="1"/>
  <c r="F80" i="9" s="1"/>
  <c r="E80" i="9" a="1"/>
  <c r="E80" i="9" s="1"/>
  <c r="D80" i="9" a="1"/>
  <c r="D80" i="9" s="1"/>
  <c r="F79" i="9" a="1"/>
  <c r="F79" i="9" s="1"/>
  <c r="E79" i="9" a="1"/>
  <c r="E79" i="9" s="1"/>
  <c r="D79" i="9" a="1"/>
  <c r="D79" i="9" s="1"/>
  <c r="F78" i="9" a="1"/>
  <c r="F78" i="9" s="1"/>
  <c r="E78" i="9" a="1"/>
  <c r="E78" i="9" s="1"/>
  <c r="D78" i="9" a="1"/>
  <c r="D78" i="9" s="1"/>
  <c r="F77" i="9" a="1"/>
  <c r="F77" i="9" s="1"/>
  <c r="E77" i="9" a="1"/>
  <c r="E77" i="9" s="1"/>
  <c r="D77" i="9" a="1"/>
  <c r="D77" i="9" s="1"/>
  <c r="F76" i="9" a="1"/>
  <c r="F76" i="9" s="1"/>
  <c r="E76" i="9" a="1"/>
  <c r="E76" i="9" s="1"/>
  <c r="D76" i="9" a="1"/>
  <c r="D76" i="9" s="1"/>
  <c r="F75" i="9" a="1"/>
  <c r="F75" i="9" s="1"/>
  <c r="E75" i="9" a="1"/>
  <c r="E75" i="9" s="1"/>
  <c r="D75" i="9" a="1"/>
  <c r="D75" i="9" s="1"/>
  <c r="F74" i="9" a="1"/>
  <c r="F74" i="9" s="1"/>
  <c r="E74" i="9" a="1"/>
  <c r="E74" i="9" s="1"/>
  <c r="D74" i="9" a="1"/>
  <c r="D74" i="9" s="1"/>
  <c r="F73" i="9" a="1"/>
  <c r="F73" i="9" s="1"/>
  <c r="E73" i="9" a="1"/>
  <c r="E73" i="9" s="1"/>
  <c r="D73" i="9" a="1"/>
  <c r="D73" i="9" s="1"/>
  <c r="F72" i="9" a="1"/>
  <c r="F72" i="9" s="1"/>
  <c r="E72" i="9" a="1"/>
  <c r="E72" i="9" s="1"/>
  <c r="D72" i="9" a="1"/>
  <c r="D72" i="9" s="1"/>
  <c r="F71" i="9" a="1"/>
  <c r="F71" i="9" s="1"/>
  <c r="E71" i="9" a="1"/>
  <c r="E71" i="9" s="1"/>
  <c r="D71" i="9" a="1"/>
  <c r="D71" i="9" s="1"/>
  <c r="F70" i="9" a="1"/>
  <c r="F70" i="9" s="1"/>
  <c r="E70" i="9" a="1"/>
  <c r="E70" i="9" s="1"/>
  <c r="D70" i="9" a="1"/>
  <c r="D70" i="9" s="1"/>
  <c r="F69" i="9" a="1"/>
  <c r="F69" i="9" s="1"/>
  <c r="E69" i="9" a="1"/>
  <c r="E69" i="9" s="1"/>
  <c r="D69" i="9" a="1"/>
  <c r="D69" i="9" s="1"/>
  <c r="F68" i="9" a="1"/>
  <c r="F68" i="9" s="1"/>
  <c r="E68" i="9" a="1"/>
  <c r="E68" i="9" s="1"/>
  <c r="D68" i="9" a="1"/>
  <c r="D68" i="9" s="1"/>
  <c r="F67" i="9" a="1"/>
  <c r="F67" i="9" s="1"/>
  <c r="E67" i="9" a="1"/>
  <c r="E67" i="9" s="1"/>
  <c r="D67" i="9" a="1"/>
  <c r="D67" i="9" s="1"/>
  <c r="F66" i="9" a="1"/>
  <c r="F66" i="9" s="1"/>
  <c r="E66" i="9" a="1"/>
  <c r="E66" i="9" s="1"/>
  <c r="D66" i="9" a="1"/>
  <c r="D66" i="9" s="1"/>
  <c r="F65" i="9" a="1"/>
  <c r="F65" i="9" s="1"/>
  <c r="E65" i="9" a="1"/>
  <c r="E65" i="9" s="1"/>
  <c r="D65" i="9" a="1"/>
  <c r="D65" i="9" s="1"/>
  <c r="F64" i="9" a="1"/>
  <c r="F64" i="9" s="1"/>
  <c r="E64" i="9" a="1"/>
  <c r="E64" i="9" s="1"/>
  <c r="D64" i="9" a="1"/>
  <c r="D64" i="9" s="1"/>
  <c r="F63" i="9" a="1"/>
  <c r="F63" i="9" s="1"/>
  <c r="E63" i="9" a="1"/>
  <c r="E63" i="9" s="1"/>
  <c r="D63" i="9" a="1"/>
  <c r="D63" i="9" s="1"/>
  <c r="F62" i="9" a="1"/>
  <c r="F62" i="9" s="1"/>
  <c r="E62" i="9" a="1"/>
  <c r="E62" i="9" s="1"/>
  <c r="D62" i="9" a="1"/>
  <c r="D62" i="9" s="1"/>
  <c r="F61" i="9" a="1"/>
  <c r="F61" i="9" s="1"/>
  <c r="E61" i="9" a="1"/>
  <c r="E61" i="9" s="1"/>
  <c r="D61" i="9" a="1"/>
  <c r="D61" i="9" s="1"/>
  <c r="F60" i="9" a="1"/>
  <c r="F60" i="9" s="1"/>
  <c r="E60" i="9" a="1"/>
  <c r="E60" i="9" s="1"/>
  <c r="D60" i="9" a="1"/>
  <c r="D60" i="9" s="1"/>
  <c r="F59" i="9" a="1"/>
  <c r="F59" i="9" s="1"/>
  <c r="E59" i="9" a="1"/>
  <c r="E59" i="9" s="1"/>
  <c r="D59" i="9" a="1"/>
  <c r="D59" i="9" s="1"/>
  <c r="F58" i="9" a="1"/>
  <c r="F58" i="9" s="1"/>
  <c r="E58" i="9" a="1"/>
  <c r="E58" i="9" s="1"/>
  <c r="D58" i="9" a="1"/>
  <c r="D58" i="9" s="1"/>
  <c r="F57" i="9" a="1"/>
  <c r="F57" i="9" s="1"/>
  <c r="E57" i="9" a="1"/>
  <c r="E57" i="9" s="1"/>
  <c r="D57" i="9" a="1"/>
  <c r="D57" i="9" s="1"/>
  <c r="F56" i="9" a="1"/>
  <c r="F56" i="9" s="1"/>
  <c r="E56" i="9" a="1"/>
  <c r="E56" i="9" s="1"/>
  <c r="D56" i="9" a="1"/>
  <c r="D56" i="9" s="1"/>
  <c r="F55" i="9" a="1"/>
  <c r="F55" i="9" s="1"/>
  <c r="E55" i="9" a="1"/>
  <c r="E55" i="9" s="1"/>
  <c r="D55" i="9" a="1"/>
  <c r="D55" i="9" s="1"/>
  <c r="F54" i="9" a="1"/>
  <c r="F54" i="9" s="1"/>
  <c r="E54" i="9" a="1"/>
  <c r="E54" i="9" s="1"/>
  <c r="D54" i="9" a="1"/>
  <c r="D54" i="9" s="1"/>
  <c r="F53" i="9" a="1"/>
  <c r="F53" i="9" s="1"/>
  <c r="E53" i="9" a="1"/>
  <c r="E53" i="9" s="1"/>
  <c r="D53" i="9" a="1"/>
  <c r="D53" i="9" s="1"/>
  <c r="F52" i="9" a="1"/>
  <c r="F52" i="9" s="1"/>
  <c r="E52" i="9" a="1"/>
  <c r="E52" i="9" s="1"/>
  <c r="D52" i="9" a="1"/>
  <c r="D52" i="9" s="1"/>
  <c r="F51" i="9" a="1"/>
  <c r="F51" i="9" s="1"/>
  <c r="E51" i="9" a="1"/>
  <c r="E51" i="9" s="1"/>
  <c r="D51" i="9" a="1"/>
  <c r="D51" i="9" s="1"/>
  <c r="F50" i="9" a="1"/>
  <c r="F50" i="9" s="1"/>
  <c r="E50" i="9" a="1"/>
  <c r="E50" i="9" s="1"/>
  <c r="D50" i="9" a="1"/>
  <c r="D50" i="9" s="1"/>
  <c r="F49" i="9" a="1"/>
  <c r="F49" i="9" s="1"/>
  <c r="E49" i="9" a="1"/>
  <c r="E49" i="9" s="1"/>
  <c r="D49" i="9" a="1"/>
  <c r="D49" i="9" s="1"/>
  <c r="F48" i="9" a="1"/>
  <c r="F48" i="9" s="1"/>
  <c r="E48" i="9" a="1"/>
  <c r="E48" i="9" s="1"/>
  <c r="D48" i="9" a="1"/>
  <c r="D48" i="9" s="1"/>
  <c r="F47" i="9" a="1"/>
  <c r="F47" i="9" s="1"/>
  <c r="E47" i="9" a="1"/>
  <c r="E47" i="9" s="1"/>
  <c r="D47" i="9" a="1"/>
  <c r="D47" i="9" s="1"/>
  <c r="F46" i="9" a="1"/>
  <c r="F46" i="9" s="1"/>
  <c r="E46" i="9" a="1"/>
  <c r="E46" i="9" s="1"/>
  <c r="D46" i="9" a="1"/>
  <c r="D46" i="9" s="1"/>
  <c r="F45" i="9" a="1"/>
  <c r="F45" i="9" s="1"/>
  <c r="E45" i="9" a="1"/>
  <c r="E45" i="9" s="1"/>
  <c r="D45" i="9" a="1"/>
  <c r="D45" i="9" s="1"/>
  <c r="F44" i="9" a="1"/>
  <c r="F44" i="9" s="1"/>
  <c r="E44" i="9" a="1"/>
  <c r="E44" i="9" s="1"/>
  <c r="D44" i="9" a="1"/>
  <c r="D44" i="9" s="1"/>
  <c r="F43" i="9" a="1"/>
  <c r="F43" i="9" s="1"/>
  <c r="E43" i="9" a="1"/>
  <c r="E43" i="9" s="1"/>
  <c r="D43" i="9" a="1"/>
  <c r="D43" i="9" s="1"/>
  <c r="F42" i="9" a="1"/>
  <c r="F42" i="9" s="1"/>
  <c r="E42" i="9" a="1"/>
  <c r="E42" i="9" s="1"/>
  <c r="D42" i="9" a="1"/>
  <c r="D42" i="9" s="1"/>
  <c r="F41" i="9" a="1"/>
  <c r="F41" i="9" s="1"/>
  <c r="E41" i="9" a="1"/>
  <c r="E41" i="9" s="1"/>
  <c r="D41" i="9" a="1"/>
  <c r="D41" i="9" s="1"/>
  <c r="F40" i="9" a="1"/>
  <c r="F40" i="9" s="1"/>
  <c r="E40" i="9" a="1"/>
  <c r="E40" i="9" s="1"/>
  <c r="D40" i="9" a="1"/>
  <c r="D40" i="9" s="1"/>
  <c r="F39" i="9" a="1"/>
  <c r="F39" i="9" s="1"/>
  <c r="E39" i="9" a="1"/>
  <c r="E39" i="9" s="1"/>
  <c r="D39" i="9" a="1"/>
  <c r="D39" i="9" s="1"/>
  <c r="F38" i="9" a="1"/>
  <c r="F38" i="9" s="1"/>
  <c r="E38" i="9" a="1"/>
  <c r="E38" i="9" s="1"/>
  <c r="D38" i="9" a="1"/>
  <c r="D38" i="9" s="1"/>
  <c r="F37" i="9" a="1"/>
  <c r="F37" i="9" s="1"/>
  <c r="E37" i="9" a="1"/>
  <c r="E37" i="9" s="1"/>
  <c r="D37" i="9" a="1"/>
  <c r="D37" i="9" s="1"/>
  <c r="F36" i="9" a="1"/>
  <c r="F36" i="9" s="1"/>
  <c r="E36" i="9" a="1"/>
  <c r="E36" i="9" s="1"/>
  <c r="D36" i="9" a="1"/>
  <c r="D36" i="9" s="1"/>
  <c r="F35" i="9" a="1"/>
  <c r="F35" i="9" s="1"/>
  <c r="E35" i="9" a="1"/>
  <c r="E35" i="9" s="1"/>
  <c r="D35" i="9" a="1"/>
  <c r="D35" i="9" s="1"/>
  <c r="F34" i="9" a="1"/>
  <c r="F34" i="9" s="1"/>
  <c r="E34" i="9" a="1"/>
  <c r="E34" i="9" s="1"/>
  <c r="D34" i="9" a="1"/>
  <c r="D34" i="9" s="1"/>
  <c r="F33" i="9" a="1"/>
  <c r="F33" i="9" s="1"/>
  <c r="E33" i="9" a="1"/>
  <c r="E33" i="9" s="1"/>
  <c r="D33" i="9" a="1"/>
  <c r="D33" i="9" s="1"/>
  <c r="F32" i="9" a="1"/>
  <c r="F32" i="9" s="1"/>
  <c r="E32" i="9" a="1"/>
  <c r="E32" i="9" s="1"/>
  <c r="D32" i="9" a="1"/>
  <c r="D32" i="9" s="1"/>
  <c r="F31" i="9" a="1"/>
  <c r="F31" i="9" s="1"/>
  <c r="E31" i="9" a="1"/>
  <c r="E31" i="9" s="1"/>
  <c r="D31" i="9" a="1"/>
  <c r="D31" i="9" s="1"/>
  <c r="F30" i="9" a="1"/>
  <c r="F30" i="9" s="1"/>
  <c r="E30" i="9" a="1"/>
  <c r="E30" i="9" s="1"/>
  <c r="D30" i="9" a="1"/>
  <c r="D30" i="9" s="1"/>
  <c r="F29" i="9" a="1"/>
  <c r="F29" i="9" s="1"/>
  <c r="E29" i="9" a="1"/>
  <c r="E29" i="9" s="1"/>
  <c r="D29" i="9" a="1"/>
  <c r="D29" i="9" s="1"/>
  <c r="F28" i="9" a="1"/>
  <c r="F28" i="9" s="1"/>
  <c r="E28" i="9" a="1"/>
  <c r="E28" i="9" s="1"/>
  <c r="D28" i="9" a="1"/>
  <c r="D28" i="9" s="1"/>
  <c r="F27" i="9" a="1"/>
  <c r="F27" i="9" s="1"/>
  <c r="E27" i="9" a="1"/>
  <c r="E27" i="9" s="1"/>
  <c r="D27" i="9" a="1"/>
  <c r="D27" i="9" s="1"/>
  <c r="F26" i="9" a="1"/>
  <c r="F26" i="9" s="1"/>
  <c r="E26" i="9" a="1"/>
  <c r="E26" i="9" s="1"/>
  <c r="D26" i="9" a="1"/>
  <c r="D26" i="9" s="1"/>
  <c r="F25" i="9" a="1"/>
  <c r="F25" i="9" s="1"/>
  <c r="E25" i="9" a="1"/>
  <c r="E25" i="9" s="1"/>
  <c r="D25" i="9" a="1"/>
  <c r="D25" i="9" s="1"/>
  <c r="F24" i="9" a="1"/>
  <c r="F24" i="9" s="1"/>
  <c r="E24" i="9" a="1"/>
  <c r="E24" i="9" s="1"/>
  <c r="D24" i="9" a="1"/>
  <c r="D24" i="9" s="1"/>
  <c r="F23" i="9" a="1"/>
  <c r="F23" i="9" s="1"/>
  <c r="E23" i="9" a="1"/>
  <c r="E23" i="9" s="1"/>
  <c r="D23" i="9" a="1"/>
  <c r="D23" i="9" s="1"/>
  <c r="F22" i="9" a="1"/>
  <c r="F22" i="9" s="1"/>
  <c r="E22" i="9" a="1"/>
  <c r="E22" i="9" s="1"/>
  <c r="D22" i="9" a="1"/>
  <c r="D22" i="9" s="1"/>
  <c r="F21" i="9" a="1"/>
  <c r="F21" i="9" s="1"/>
  <c r="E21" i="9" a="1"/>
  <c r="E21" i="9" s="1"/>
  <c r="D21" i="9" a="1"/>
  <c r="D21" i="9" s="1"/>
  <c r="F20" i="9" a="1"/>
  <c r="F20" i="9" s="1"/>
  <c r="E20" i="9" a="1"/>
  <c r="E20" i="9" s="1"/>
  <c r="D20" i="9" a="1"/>
  <c r="D20" i="9" s="1"/>
  <c r="F19" i="9" a="1"/>
  <c r="F19" i="9" s="1"/>
  <c r="E19" i="9" a="1"/>
  <c r="E19" i="9" s="1"/>
  <c r="D19" i="9" a="1"/>
  <c r="D19" i="9" s="1"/>
  <c r="F18" i="9" a="1"/>
  <c r="F18" i="9" s="1"/>
  <c r="E18" i="9" a="1"/>
  <c r="E18" i="9" s="1"/>
  <c r="D18" i="9" a="1"/>
  <c r="D18" i="9" s="1"/>
  <c r="F17" i="9" a="1"/>
  <c r="F17" i="9" s="1"/>
  <c r="E17" i="9" a="1"/>
  <c r="E17" i="9" s="1"/>
  <c r="D17" i="9" a="1"/>
  <c r="D17" i="9" s="1"/>
  <c r="F16" i="9" a="1"/>
  <c r="F16" i="9" s="1"/>
  <c r="E16" i="9" a="1"/>
  <c r="E16" i="9" s="1"/>
  <c r="D16" i="9" a="1"/>
  <c r="D16" i="9" s="1"/>
  <c r="F15" i="9" a="1"/>
  <c r="F15" i="9" s="1"/>
  <c r="E15" i="9" a="1"/>
  <c r="E15" i="9" s="1"/>
  <c r="D15" i="9" a="1"/>
  <c r="D15" i="9" s="1"/>
  <c r="F14" i="9" a="1"/>
  <c r="F14" i="9" s="1"/>
  <c r="E14" i="9" a="1"/>
  <c r="E14" i="9" s="1"/>
  <c r="D14" i="9" a="1"/>
  <c r="D14" i="9" s="1"/>
  <c r="F13" i="9" a="1"/>
  <c r="F13" i="9" s="1"/>
  <c r="E13" i="9" a="1"/>
  <c r="E13" i="9" s="1"/>
  <c r="D13" i="9" a="1"/>
  <c r="D13" i="9" s="1"/>
  <c r="F12" i="9" a="1"/>
  <c r="F12" i="9" s="1"/>
  <c r="E12" i="9" a="1"/>
  <c r="E12" i="9" s="1"/>
  <c r="D12" i="9" a="1"/>
  <c r="D12" i="9" s="1"/>
  <c r="F231" i="8" a="1"/>
  <c r="F231" i="8" s="1"/>
  <c r="E231" i="8" a="1"/>
  <c r="E231" i="8" s="1"/>
  <c r="D231" i="8" a="1"/>
  <c r="D231" i="8" s="1"/>
  <c r="F230" i="8" a="1"/>
  <c r="F230" i="8" s="1"/>
  <c r="E230" i="8" a="1"/>
  <c r="E230" i="8" s="1"/>
  <c r="D230" i="8" a="1"/>
  <c r="D230" i="8" s="1"/>
  <c r="F229" i="8" a="1"/>
  <c r="F229" i="8" s="1"/>
  <c r="E229" i="8" a="1"/>
  <c r="E229" i="8" s="1"/>
  <c r="D229" i="8" a="1"/>
  <c r="D229" i="8" s="1"/>
  <c r="F228" i="8" a="1"/>
  <c r="F228" i="8" s="1"/>
  <c r="E228" i="8" a="1"/>
  <c r="E228" i="8" s="1"/>
  <c r="D228" i="8" a="1"/>
  <c r="D228" i="8" s="1"/>
  <c r="F227" i="8" a="1"/>
  <c r="F227" i="8" s="1"/>
  <c r="E227" i="8" a="1"/>
  <c r="E227" i="8" s="1"/>
  <c r="D227" i="8" a="1"/>
  <c r="D227" i="8" s="1"/>
  <c r="F226" i="8" a="1"/>
  <c r="F226" i="8" s="1"/>
  <c r="E226" i="8" a="1"/>
  <c r="E226" i="8" s="1"/>
  <c r="D226" i="8" a="1"/>
  <c r="D226" i="8" s="1"/>
  <c r="F225" i="8" a="1"/>
  <c r="F225" i="8" s="1"/>
  <c r="E225" i="8" a="1"/>
  <c r="E225" i="8" s="1"/>
  <c r="D225" i="8" a="1"/>
  <c r="D225" i="8" s="1"/>
  <c r="F224" i="8" a="1"/>
  <c r="F224" i="8" s="1"/>
  <c r="E224" i="8" a="1"/>
  <c r="E224" i="8" s="1"/>
  <c r="D224" i="8" a="1"/>
  <c r="D224" i="8" s="1"/>
  <c r="F223" i="8" a="1"/>
  <c r="F223" i="8" s="1"/>
  <c r="E223" i="8" a="1"/>
  <c r="E223" i="8" s="1"/>
  <c r="D223" i="8" a="1"/>
  <c r="D223" i="8" s="1"/>
  <c r="F222" i="8" a="1"/>
  <c r="F222" i="8" s="1"/>
  <c r="E222" i="8" a="1"/>
  <c r="E222" i="8" s="1"/>
  <c r="D222" i="8" a="1"/>
  <c r="D222" i="8" s="1"/>
  <c r="F221" i="8" a="1"/>
  <c r="F221" i="8" s="1"/>
  <c r="E221" i="8" a="1"/>
  <c r="E221" i="8" s="1"/>
  <c r="D221" i="8" a="1"/>
  <c r="D221" i="8" s="1"/>
  <c r="F220" i="8" a="1"/>
  <c r="F220" i="8" s="1"/>
  <c r="E220" i="8" a="1"/>
  <c r="E220" i="8" s="1"/>
  <c r="D220" i="8" a="1"/>
  <c r="D220" i="8" s="1"/>
  <c r="F219" i="8" a="1"/>
  <c r="F219" i="8" s="1"/>
  <c r="E219" i="8" a="1"/>
  <c r="E219" i="8" s="1"/>
  <c r="D219" i="8" a="1"/>
  <c r="D219" i="8" s="1"/>
  <c r="F218" i="8" a="1"/>
  <c r="F218" i="8" s="1"/>
  <c r="E218" i="8" a="1"/>
  <c r="E218" i="8" s="1"/>
  <c r="D218" i="8" a="1"/>
  <c r="D218" i="8" s="1"/>
  <c r="F217" i="8" a="1"/>
  <c r="F217" i="8" s="1"/>
  <c r="E217" i="8" a="1"/>
  <c r="E217" i="8" s="1"/>
  <c r="D217" i="8" a="1"/>
  <c r="D217" i="8" s="1"/>
  <c r="F216" i="8" a="1"/>
  <c r="F216" i="8" s="1"/>
  <c r="E216" i="8" a="1"/>
  <c r="E216" i="8" s="1"/>
  <c r="D216" i="8" a="1"/>
  <c r="D216" i="8" s="1"/>
  <c r="F215" i="8" a="1"/>
  <c r="F215" i="8" s="1"/>
  <c r="E215" i="8" a="1"/>
  <c r="E215" i="8" s="1"/>
  <c r="D215" i="8" a="1"/>
  <c r="D215" i="8" s="1"/>
  <c r="F214" i="8" a="1"/>
  <c r="F214" i="8" s="1"/>
  <c r="E214" i="8" a="1"/>
  <c r="E214" i="8" s="1"/>
  <c r="D214" i="8" a="1"/>
  <c r="D214" i="8" s="1"/>
  <c r="F213" i="8" a="1"/>
  <c r="F213" i="8" s="1"/>
  <c r="E213" i="8" a="1"/>
  <c r="E213" i="8" s="1"/>
  <c r="D213" i="8" a="1"/>
  <c r="D213" i="8" s="1"/>
  <c r="F212" i="8" a="1"/>
  <c r="F212" i="8" s="1"/>
  <c r="E212" i="8" a="1"/>
  <c r="E212" i="8" s="1"/>
  <c r="D212" i="8" a="1"/>
  <c r="D212" i="8" s="1"/>
  <c r="F211" i="8" a="1"/>
  <c r="F211" i="8" s="1"/>
  <c r="E211" i="8" a="1"/>
  <c r="E211" i="8" s="1"/>
  <c r="D211" i="8" a="1"/>
  <c r="D211" i="8" s="1"/>
  <c r="F210" i="8" a="1"/>
  <c r="F210" i="8" s="1"/>
  <c r="E210" i="8" a="1"/>
  <c r="E210" i="8" s="1"/>
  <c r="D210" i="8" a="1"/>
  <c r="D210" i="8" s="1"/>
  <c r="F209" i="8" a="1"/>
  <c r="F209" i="8" s="1"/>
  <c r="E209" i="8" a="1"/>
  <c r="E209" i="8" s="1"/>
  <c r="D209" i="8" a="1"/>
  <c r="D209" i="8" s="1"/>
  <c r="F208" i="8" a="1"/>
  <c r="F208" i="8" s="1"/>
  <c r="E208" i="8" a="1"/>
  <c r="E208" i="8" s="1"/>
  <c r="D208" i="8" a="1"/>
  <c r="D208" i="8" s="1"/>
  <c r="F207" i="8" a="1"/>
  <c r="F207" i="8" s="1"/>
  <c r="E207" i="8" a="1"/>
  <c r="E207" i="8" s="1"/>
  <c r="D207" i="8" a="1"/>
  <c r="D207" i="8" s="1"/>
  <c r="F206" i="8" a="1"/>
  <c r="F206" i="8" s="1"/>
  <c r="E206" i="8" a="1"/>
  <c r="E206" i="8" s="1"/>
  <c r="D206" i="8" a="1"/>
  <c r="D206" i="8" s="1"/>
  <c r="F205" i="8" a="1"/>
  <c r="F205" i="8" s="1"/>
  <c r="E205" i="8" a="1"/>
  <c r="E205" i="8" s="1"/>
  <c r="D205" i="8" a="1"/>
  <c r="D205" i="8" s="1"/>
  <c r="F204" i="8" a="1"/>
  <c r="F204" i="8" s="1"/>
  <c r="E204" i="8" a="1"/>
  <c r="E204" i="8" s="1"/>
  <c r="D204" i="8" a="1"/>
  <c r="D204" i="8" s="1"/>
  <c r="F203" i="8" a="1"/>
  <c r="F203" i="8" s="1"/>
  <c r="E203" i="8" a="1"/>
  <c r="E203" i="8" s="1"/>
  <c r="D203" i="8" a="1"/>
  <c r="D203" i="8" s="1"/>
  <c r="F202" i="8" a="1"/>
  <c r="F202" i="8" s="1"/>
  <c r="E202" i="8" a="1"/>
  <c r="E202" i="8" s="1"/>
  <c r="D202" i="8" a="1"/>
  <c r="D202" i="8" s="1"/>
  <c r="F201" i="8" a="1"/>
  <c r="F201" i="8" s="1"/>
  <c r="E201" i="8" a="1"/>
  <c r="E201" i="8" s="1"/>
  <c r="D201" i="8" a="1"/>
  <c r="D201" i="8" s="1"/>
  <c r="F200" i="8" a="1"/>
  <c r="F200" i="8" s="1"/>
  <c r="E200" i="8" a="1"/>
  <c r="E200" i="8" s="1"/>
  <c r="D200" i="8" a="1"/>
  <c r="D200" i="8" s="1"/>
  <c r="F199" i="8" a="1"/>
  <c r="F199" i="8" s="1"/>
  <c r="E199" i="8" a="1"/>
  <c r="E199" i="8" s="1"/>
  <c r="D199" i="8" a="1"/>
  <c r="D199" i="8" s="1"/>
  <c r="F198" i="8" a="1"/>
  <c r="F198" i="8" s="1"/>
  <c r="E198" i="8" a="1"/>
  <c r="E198" i="8" s="1"/>
  <c r="D198" i="8" a="1"/>
  <c r="D198" i="8" s="1"/>
  <c r="F197" i="8" a="1"/>
  <c r="F197" i="8" s="1"/>
  <c r="E197" i="8" a="1"/>
  <c r="E197" i="8" s="1"/>
  <c r="D197" i="8" a="1"/>
  <c r="D197" i="8" s="1"/>
  <c r="F196" i="8" a="1"/>
  <c r="F196" i="8" s="1"/>
  <c r="E196" i="8" a="1"/>
  <c r="E196" i="8" s="1"/>
  <c r="D196" i="8" a="1"/>
  <c r="D196" i="8" s="1"/>
  <c r="F195" i="8" a="1"/>
  <c r="F195" i="8" s="1"/>
  <c r="E195" i="8" a="1"/>
  <c r="E195" i="8" s="1"/>
  <c r="D195" i="8" a="1"/>
  <c r="D195" i="8" s="1"/>
  <c r="F194" i="8" a="1"/>
  <c r="F194" i="8" s="1"/>
  <c r="E194" i="8" a="1"/>
  <c r="E194" i="8" s="1"/>
  <c r="D194" i="8" a="1"/>
  <c r="D194" i="8" s="1"/>
  <c r="F193" i="8" a="1"/>
  <c r="F193" i="8" s="1"/>
  <c r="E193" i="8" a="1"/>
  <c r="E193" i="8" s="1"/>
  <c r="D193" i="8" a="1"/>
  <c r="D193" i="8" s="1"/>
  <c r="F192" i="8" a="1"/>
  <c r="F192" i="8" s="1"/>
  <c r="E192" i="8" a="1"/>
  <c r="E192" i="8" s="1"/>
  <c r="D192" i="8" a="1"/>
  <c r="D192" i="8" s="1"/>
  <c r="F191" i="8" a="1"/>
  <c r="F191" i="8" s="1"/>
  <c r="E191" i="8" a="1"/>
  <c r="E191" i="8" s="1"/>
  <c r="D191" i="8" a="1"/>
  <c r="D191" i="8" s="1"/>
  <c r="F190" i="8" a="1"/>
  <c r="F190" i="8" s="1"/>
  <c r="E190" i="8" a="1"/>
  <c r="E190" i="8" s="1"/>
  <c r="D190" i="8" a="1"/>
  <c r="D190" i="8" s="1"/>
  <c r="F189" i="8" a="1"/>
  <c r="F189" i="8" s="1"/>
  <c r="E189" i="8" a="1"/>
  <c r="E189" i="8" s="1"/>
  <c r="D189" i="8" a="1"/>
  <c r="D189" i="8" s="1"/>
  <c r="F188" i="8" a="1"/>
  <c r="F188" i="8" s="1"/>
  <c r="E188" i="8" a="1"/>
  <c r="E188" i="8" s="1"/>
  <c r="D188" i="8" a="1"/>
  <c r="D188" i="8" s="1"/>
  <c r="F187" i="8" a="1"/>
  <c r="F187" i="8" s="1"/>
  <c r="E187" i="8" a="1"/>
  <c r="E187" i="8" s="1"/>
  <c r="D187" i="8" a="1"/>
  <c r="D187" i="8" s="1"/>
  <c r="F186" i="8" a="1"/>
  <c r="F186" i="8" s="1"/>
  <c r="E186" i="8" a="1"/>
  <c r="E186" i="8" s="1"/>
  <c r="D186" i="8" a="1"/>
  <c r="D186" i="8" s="1"/>
  <c r="F185" i="8" a="1"/>
  <c r="F185" i="8" s="1"/>
  <c r="E185" i="8" a="1"/>
  <c r="E185" i="8" s="1"/>
  <c r="D185" i="8" a="1"/>
  <c r="D185" i="8" s="1"/>
  <c r="F184" i="8" a="1"/>
  <c r="F184" i="8" s="1"/>
  <c r="E184" i="8" a="1"/>
  <c r="E184" i="8" s="1"/>
  <c r="D184" i="8" a="1"/>
  <c r="D184" i="8" s="1"/>
  <c r="F183" i="8" a="1"/>
  <c r="F183" i="8" s="1"/>
  <c r="E183" i="8" a="1"/>
  <c r="E183" i="8" s="1"/>
  <c r="D183" i="8" a="1"/>
  <c r="D183" i="8" s="1"/>
  <c r="F182" i="8" a="1"/>
  <c r="F182" i="8" s="1"/>
  <c r="E182" i="8" a="1"/>
  <c r="E182" i="8" s="1"/>
  <c r="D182" i="8" a="1"/>
  <c r="D182" i="8" s="1"/>
  <c r="F181" i="8" a="1"/>
  <c r="F181" i="8" s="1"/>
  <c r="E181" i="8" a="1"/>
  <c r="E181" i="8" s="1"/>
  <c r="D181" i="8" a="1"/>
  <c r="D181" i="8" s="1"/>
  <c r="F180" i="8" a="1"/>
  <c r="F180" i="8" s="1"/>
  <c r="E180" i="8" a="1"/>
  <c r="E180" i="8" s="1"/>
  <c r="D180" i="8" a="1"/>
  <c r="D180" i="8" s="1"/>
  <c r="F179" i="8" a="1"/>
  <c r="F179" i="8" s="1"/>
  <c r="E179" i="8" a="1"/>
  <c r="E179" i="8" s="1"/>
  <c r="D179" i="8" a="1"/>
  <c r="D179" i="8" s="1"/>
  <c r="F178" i="8" a="1"/>
  <c r="F178" i="8" s="1"/>
  <c r="E178" i="8" a="1"/>
  <c r="E178" i="8" s="1"/>
  <c r="D178" i="8" a="1"/>
  <c r="D178" i="8" s="1"/>
  <c r="F177" i="8" a="1"/>
  <c r="F177" i="8" s="1"/>
  <c r="E177" i="8" a="1"/>
  <c r="E177" i="8" s="1"/>
  <c r="D177" i="8" a="1"/>
  <c r="D177" i="8" s="1"/>
  <c r="F176" i="8" a="1"/>
  <c r="F176" i="8" s="1"/>
  <c r="E176" i="8" a="1"/>
  <c r="E176" i="8" s="1"/>
  <c r="D176" i="8" a="1"/>
  <c r="D176" i="8" s="1"/>
  <c r="F175" i="8" a="1"/>
  <c r="F175" i="8" s="1"/>
  <c r="E175" i="8" a="1"/>
  <c r="E175" i="8" s="1"/>
  <c r="D175" i="8" a="1"/>
  <c r="D175" i="8" s="1"/>
  <c r="F174" i="8" a="1"/>
  <c r="F174" i="8" s="1"/>
  <c r="E174" i="8" a="1"/>
  <c r="E174" i="8" s="1"/>
  <c r="D174" i="8" a="1"/>
  <c r="D174" i="8" s="1"/>
  <c r="F173" i="8" a="1"/>
  <c r="F173" i="8" s="1"/>
  <c r="E173" i="8" a="1"/>
  <c r="E173" i="8" s="1"/>
  <c r="D173" i="8" a="1"/>
  <c r="D173" i="8" s="1"/>
  <c r="F172" i="8" a="1"/>
  <c r="F172" i="8" s="1"/>
  <c r="E172" i="8" a="1"/>
  <c r="E172" i="8" s="1"/>
  <c r="D172" i="8" a="1"/>
  <c r="D172" i="8" s="1"/>
  <c r="F171" i="8" a="1"/>
  <c r="F171" i="8" s="1"/>
  <c r="E171" i="8" a="1"/>
  <c r="E171" i="8" s="1"/>
  <c r="D171" i="8" a="1"/>
  <c r="D171" i="8" s="1"/>
  <c r="F170" i="8" a="1"/>
  <c r="F170" i="8" s="1"/>
  <c r="E170" i="8" a="1"/>
  <c r="E170" i="8" s="1"/>
  <c r="D170" i="8" a="1"/>
  <c r="D170" i="8" s="1"/>
  <c r="F169" i="8" a="1"/>
  <c r="F169" i="8" s="1"/>
  <c r="E169" i="8" a="1"/>
  <c r="E169" i="8" s="1"/>
  <c r="D169" i="8" a="1"/>
  <c r="D169" i="8" s="1"/>
  <c r="F168" i="8" a="1"/>
  <c r="F168" i="8" s="1"/>
  <c r="E168" i="8" a="1"/>
  <c r="E168" i="8" s="1"/>
  <c r="D168" i="8" a="1"/>
  <c r="D168" i="8" s="1"/>
  <c r="F167" i="8" a="1"/>
  <c r="F167" i="8" s="1"/>
  <c r="E167" i="8" a="1"/>
  <c r="E167" i="8" s="1"/>
  <c r="D167" i="8" a="1"/>
  <c r="D167" i="8" s="1"/>
  <c r="F166" i="8" a="1"/>
  <c r="F166" i="8" s="1"/>
  <c r="E166" i="8" a="1"/>
  <c r="E166" i="8" s="1"/>
  <c r="D166" i="8" a="1"/>
  <c r="D166" i="8" s="1"/>
  <c r="F165" i="8" a="1"/>
  <c r="F165" i="8" s="1"/>
  <c r="E165" i="8" a="1"/>
  <c r="E165" i="8" s="1"/>
  <c r="D165" i="8" a="1"/>
  <c r="D165" i="8" s="1"/>
  <c r="F164" i="8" a="1"/>
  <c r="F164" i="8" s="1"/>
  <c r="E164" i="8" a="1"/>
  <c r="E164" i="8" s="1"/>
  <c r="D164" i="8" a="1"/>
  <c r="D164" i="8" s="1"/>
  <c r="F163" i="8" a="1"/>
  <c r="F163" i="8" s="1"/>
  <c r="E163" i="8" a="1"/>
  <c r="E163" i="8" s="1"/>
  <c r="D163" i="8" a="1"/>
  <c r="D163" i="8" s="1"/>
  <c r="F162" i="8" a="1"/>
  <c r="F162" i="8" s="1"/>
  <c r="E162" i="8" a="1"/>
  <c r="E162" i="8" s="1"/>
  <c r="D162" i="8" a="1"/>
  <c r="D162" i="8" s="1"/>
  <c r="F161" i="8" a="1"/>
  <c r="F161" i="8" s="1"/>
  <c r="E161" i="8" a="1"/>
  <c r="E161" i="8" s="1"/>
  <c r="D161" i="8" a="1"/>
  <c r="D161" i="8" s="1"/>
  <c r="F160" i="8" a="1"/>
  <c r="F160" i="8" s="1"/>
  <c r="E160" i="8" a="1"/>
  <c r="E160" i="8" s="1"/>
  <c r="D160" i="8" a="1"/>
  <c r="D160" i="8" s="1"/>
  <c r="F159" i="8" a="1"/>
  <c r="F159" i="8" s="1"/>
  <c r="E159" i="8" a="1"/>
  <c r="E159" i="8" s="1"/>
  <c r="D159" i="8" a="1"/>
  <c r="D159" i="8" s="1"/>
  <c r="F158" i="8" a="1"/>
  <c r="F158" i="8" s="1"/>
  <c r="E158" i="8" a="1"/>
  <c r="E158" i="8" s="1"/>
  <c r="D158" i="8" a="1"/>
  <c r="D158" i="8" s="1"/>
  <c r="F157" i="8" a="1"/>
  <c r="F157" i="8" s="1"/>
  <c r="E157" i="8" a="1"/>
  <c r="E157" i="8" s="1"/>
  <c r="D157" i="8" a="1"/>
  <c r="D157" i="8" s="1"/>
  <c r="F156" i="8" a="1"/>
  <c r="F156" i="8" s="1"/>
  <c r="E156" i="8" a="1"/>
  <c r="E156" i="8" s="1"/>
  <c r="D156" i="8" a="1"/>
  <c r="D156" i="8" s="1"/>
  <c r="F155" i="8" a="1"/>
  <c r="F155" i="8" s="1"/>
  <c r="E155" i="8" a="1"/>
  <c r="E155" i="8" s="1"/>
  <c r="D155" i="8" a="1"/>
  <c r="D155" i="8" s="1"/>
  <c r="F154" i="8" a="1"/>
  <c r="F154" i="8" s="1"/>
  <c r="E154" i="8" a="1"/>
  <c r="E154" i="8" s="1"/>
  <c r="D154" i="8" a="1"/>
  <c r="D154" i="8" s="1"/>
  <c r="F153" i="8" a="1"/>
  <c r="F153" i="8" s="1"/>
  <c r="E153" i="8" a="1"/>
  <c r="E153" i="8" s="1"/>
  <c r="D153" i="8" a="1"/>
  <c r="D153" i="8" s="1"/>
  <c r="F152" i="8" a="1"/>
  <c r="F152" i="8" s="1"/>
  <c r="E152" i="8" a="1"/>
  <c r="E152" i="8" s="1"/>
  <c r="D152" i="8" a="1"/>
  <c r="D152" i="8" s="1"/>
  <c r="F151" i="8" a="1"/>
  <c r="F151" i="8" s="1"/>
  <c r="E151" i="8" a="1"/>
  <c r="E151" i="8" s="1"/>
  <c r="D151" i="8" a="1"/>
  <c r="D151" i="8" s="1"/>
  <c r="F150" i="8" a="1"/>
  <c r="F150" i="8" s="1"/>
  <c r="E150" i="8" a="1"/>
  <c r="E150" i="8" s="1"/>
  <c r="D150" i="8" a="1"/>
  <c r="D150" i="8" s="1"/>
  <c r="F149" i="8" a="1"/>
  <c r="F149" i="8" s="1"/>
  <c r="E149" i="8" a="1"/>
  <c r="E149" i="8" s="1"/>
  <c r="D149" i="8" a="1"/>
  <c r="D149" i="8" s="1"/>
  <c r="F148" i="8" a="1"/>
  <c r="F148" i="8" s="1"/>
  <c r="E148" i="8" a="1"/>
  <c r="E148" i="8" s="1"/>
  <c r="D148" i="8" a="1"/>
  <c r="D148" i="8" s="1"/>
  <c r="F147" i="8" a="1"/>
  <c r="F147" i="8" s="1"/>
  <c r="E147" i="8" a="1"/>
  <c r="E147" i="8" s="1"/>
  <c r="D147" i="8" a="1"/>
  <c r="D147" i="8" s="1"/>
  <c r="F146" i="8" a="1"/>
  <c r="F146" i="8" s="1"/>
  <c r="E146" i="8" a="1"/>
  <c r="E146" i="8" s="1"/>
  <c r="D146" i="8" a="1"/>
  <c r="D146" i="8" s="1"/>
  <c r="F145" i="8" a="1"/>
  <c r="F145" i="8" s="1"/>
  <c r="E145" i="8" a="1"/>
  <c r="E145" i="8" s="1"/>
  <c r="D145" i="8" a="1"/>
  <c r="D145" i="8" s="1"/>
  <c r="F144" i="8" a="1"/>
  <c r="F144" i="8" s="1"/>
  <c r="E144" i="8" a="1"/>
  <c r="E144" i="8" s="1"/>
  <c r="D144" i="8" a="1"/>
  <c r="D144" i="8" s="1"/>
  <c r="F143" i="8" a="1"/>
  <c r="F143" i="8" s="1"/>
  <c r="E143" i="8" a="1"/>
  <c r="E143" i="8" s="1"/>
  <c r="D143" i="8" a="1"/>
  <c r="D143" i="8" s="1"/>
  <c r="F142" i="8" a="1"/>
  <c r="F142" i="8" s="1"/>
  <c r="E142" i="8" a="1"/>
  <c r="E142" i="8" s="1"/>
  <c r="D142" i="8" a="1"/>
  <c r="D142" i="8" s="1"/>
  <c r="F141" i="8" a="1"/>
  <c r="F141" i="8" s="1"/>
  <c r="E141" i="8" a="1"/>
  <c r="E141" i="8" s="1"/>
  <c r="D141" i="8" a="1"/>
  <c r="D141" i="8" s="1"/>
  <c r="F140" i="8" a="1"/>
  <c r="F140" i="8" s="1"/>
  <c r="E140" i="8" a="1"/>
  <c r="E140" i="8" s="1"/>
  <c r="D140" i="8" a="1"/>
  <c r="D140" i="8" s="1"/>
  <c r="F139" i="8" a="1"/>
  <c r="F139" i="8" s="1"/>
  <c r="E139" i="8" a="1"/>
  <c r="E139" i="8" s="1"/>
  <c r="D139" i="8" a="1"/>
  <c r="D139" i="8" s="1"/>
  <c r="F138" i="8" a="1"/>
  <c r="F138" i="8" s="1"/>
  <c r="E138" i="8"/>
  <c r="E138" i="8" a="1"/>
  <c r="D138" i="8" a="1"/>
  <c r="D138" i="8" s="1"/>
  <c r="F137" i="8" a="1"/>
  <c r="F137" i="8" s="1"/>
  <c r="E137" i="8" a="1"/>
  <c r="E137" i="8" s="1"/>
  <c r="D137" i="8" a="1"/>
  <c r="D137" i="8" s="1"/>
  <c r="F136" i="8" a="1"/>
  <c r="F136" i="8" s="1"/>
  <c r="E136" i="8" a="1"/>
  <c r="E136" i="8" s="1"/>
  <c r="D136" i="8" a="1"/>
  <c r="D136" i="8" s="1"/>
  <c r="F135" i="8" a="1"/>
  <c r="F135" i="8" s="1"/>
  <c r="E135" i="8" a="1"/>
  <c r="E135" i="8" s="1"/>
  <c r="D135" i="8" a="1"/>
  <c r="D135" i="8" s="1"/>
  <c r="F134" i="8" a="1"/>
  <c r="F134" i="8" s="1"/>
  <c r="E134" i="8" a="1"/>
  <c r="E134" i="8" s="1"/>
  <c r="D134" i="8" a="1"/>
  <c r="D134" i="8" s="1"/>
  <c r="F133" i="8" a="1"/>
  <c r="F133" i="8" s="1"/>
  <c r="E133" i="8" a="1"/>
  <c r="E133" i="8" s="1"/>
  <c r="D133" i="8" a="1"/>
  <c r="D133" i="8" s="1"/>
  <c r="F132" i="8" a="1"/>
  <c r="F132" i="8" s="1"/>
  <c r="E132" i="8" a="1"/>
  <c r="E132" i="8" s="1"/>
  <c r="D132" i="8" a="1"/>
  <c r="D132" i="8" s="1"/>
  <c r="F131" i="8" a="1"/>
  <c r="F131" i="8" s="1"/>
  <c r="E131" i="8" a="1"/>
  <c r="E131" i="8" s="1"/>
  <c r="D131" i="8" a="1"/>
  <c r="D131" i="8" s="1"/>
  <c r="F130" i="8" a="1"/>
  <c r="F130" i="8" s="1"/>
  <c r="E130" i="8" a="1"/>
  <c r="E130" i="8" s="1"/>
  <c r="D130" i="8" a="1"/>
  <c r="D130" i="8" s="1"/>
  <c r="F129" i="8" a="1"/>
  <c r="F129" i="8" s="1"/>
  <c r="E129" i="8" a="1"/>
  <c r="E129" i="8" s="1"/>
  <c r="D129" i="8" a="1"/>
  <c r="D129" i="8" s="1"/>
  <c r="F128" i="8" a="1"/>
  <c r="F128" i="8" s="1"/>
  <c r="E128" i="8" a="1"/>
  <c r="E128" i="8" s="1"/>
  <c r="D128" i="8" a="1"/>
  <c r="D128" i="8" s="1"/>
  <c r="F127" i="8" a="1"/>
  <c r="F127" i="8" s="1"/>
  <c r="E127" i="8" a="1"/>
  <c r="E127" i="8" s="1"/>
  <c r="D127" i="8" a="1"/>
  <c r="D127" i="8" s="1"/>
  <c r="F126" i="8" a="1"/>
  <c r="F126" i="8" s="1"/>
  <c r="E126" i="8" a="1"/>
  <c r="E126" i="8" s="1"/>
  <c r="D126" i="8" a="1"/>
  <c r="D126" i="8" s="1"/>
  <c r="F125" i="8" a="1"/>
  <c r="F125" i="8" s="1"/>
  <c r="E125" i="8" a="1"/>
  <c r="E125" i="8" s="1"/>
  <c r="D125" i="8" a="1"/>
  <c r="D125" i="8" s="1"/>
  <c r="F124" i="8" a="1"/>
  <c r="F124" i="8" s="1"/>
  <c r="E124" i="8" a="1"/>
  <c r="E124" i="8" s="1"/>
  <c r="D124" i="8" a="1"/>
  <c r="D124" i="8" s="1"/>
  <c r="F123" i="8" a="1"/>
  <c r="F123" i="8" s="1"/>
  <c r="E123" i="8" a="1"/>
  <c r="E123" i="8" s="1"/>
  <c r="D123" i="8" a="1"/>
  <c r="D123" i="8" s="1"/>
  <c r="F122" i="8" a="1"/>
  <c r="F122" i="8" s="1"/>
  <c r="E122" i="8" a="1"/>
  <c r="E122" i="8" s="1"/>
  <c r="D122" i="8" a="1"/>
  <c r="D122" i="8" s="1"/>
  <c r="F121" i="8" a="1"/>
  <c r="F121" i="8" s="1"/>
  <c r="E121" i="8" a="1"/>
  <c r="E121" i="8" s="1"/>
  <c r="D121" i="8" a="1"/>
  <c r="D121" i="8" s="1"/>
  <c r="F120" i="8" a="1"/>
  <c r="F120" i="8" s="1"/>
  <c r="E120" i="8" a="1"/>
  <c r="E120" i="8" s="1"/>
  <c r="D120" i="8" a="1"/>
  <c r="D120" i="8" s="1"/>
  <c r="F119" i="8" a="1"/>
  <c r="F119" i="8" s="1"/>
  <c r="E119" i="8" a="1"/>
  <c r="E119" i="8" s="1"/>
  <c r="D119" i="8" a="1"/>
  <c r="D119" i="8" s="1"/>
  <c r="F118" i="8" a="1"/>
  <c r="F118" i="8" s="1"/>
  <c r="E118" i="8" a="1"/>
  <c r="E118" i="8" s="1"/>
  <c r="D118" i="8" a="1"/>
  <c r="D118" i="8" s="1"/>
  <c r="F117" i="8" a="1"/>
  <c r="F117" i="8" s="1"/>
  <c r="E117" i="8" a="1"/>
  <c r="E117" i="8" s="1"/>
  <c r="D117" i="8" a="1"/>
  <c r="D117" i="8" s="1"/>
  <c r="F116" i="8" a="1"/>
  <c r="F116" i="8" s="1"/>
  <c r="E116" i="8" a="1"/>
  <c r="E116" i="8" s="1"/>
  <c r="D116" i="8" a="1"/>
  <c r="D116" i="8" s="1"/>
  <c r="F115" i="8" a="1"/>
  <c r="F115" i="8" s="1"/>
  <c r="E115" i="8" a="1"/>
  <c r="E115" i="8" s="1"/>
  <c r="D115" i="8"/>
  <c r="D115" i="8" a="1"/>
  <c r="F114" i="8" a="1"/>
  <c r="F114" i="8" s="1"/>
  <c r="E114" i="8" a="1"/>
  <c r="E114" i="8" s="1"/>
  <c r="D114" i="8" a="1"/>
  <c r="D114" i="8" s="1"/>
  <c r="F113" i="8" a="1"/>
  <c r="F113" i="8" s="1"/>
  <c r="E113" i="8" a="1"/>
  <c r="E113" i="8" s="1"/>
  <c r="D113" i="8" a="1"/>
  <c r="D113" i="8" s="1"/>
  <c r="F112" i="8" a="1"/>
  <c r="F112" i="8" s="1"/>
  <c r="E112" i="8" a="1"/>
  <c r="E112" i="8" s="1"/>
  <c r="D112" i="8" a="1"/>
  <c r="D112" i="8" s="1"/>
  <c r="F111" i="8" a="1"/>
  <c r="F111" i="8" s="1"/>
  <c r="E111" i="8" a="1"/>
  <c r="E111" i="8" s="1"/>
  <c r="D111" i="8" a="1"/>
  <c r="D111" i="8" s="1"/>
  <c r="F110" i="8" a="1"/>
  <c r="F110" i="8" s="1"/>
  <c r="E110" i="8" a="1"/>
  <c r="E110" i="8" s="1"/>
  <c r="D110" i="8" a="1"/>
  <c r="D110" i="8" s="1"/>
  <c r="F109" i="8" a="1"/>
  <c r="F109" i="8" s="1"/>
  <c r="E109" i="8" a="1"/>
  <c r="E109" i="8" s="1"/>
  <c r="D109" i="8" a="1"/>
  <c r="D109" i="8" s="1"/>
  <c r="F108" i="8" a="1"/>
  <c r="F108" i="8" s="1"/>
  <c r="E108" i="8" a="1"/>
  <c r="E108" i="8" s="1"/>
  <c r="D108" i="8" a="1"/>
  <c r="D108" i="8" s="1"/>
  <c r="F107" i="8" a="1"/>
  <c r="F107" i="8" s="1"/>
  <c r="E107" i="8" a="1"/>
  <c r="E107" i="8" s="1"/>
  <c r="D107" i="8" a="1"/>
  <c r="D107" i="8" s="1"/>
  <c r="F106" i="8" a="1"/>
  <c r="F106" i="8" s="1"/>
  <c r="E106" i="8" a="1"/>
  <c r="E106" i="8" s="1"/>
  <c r="D106" i="8" a="1"/>
  <c r="D106" i="8" s="1"/>
  <c r="F105" i="8" a="1"/>
  <c r="F105" i="8" s="1"/>
  <c r="E105" i="8" a="1"/>
  <c r="E105" i="8" s="1"/>
  <c r="D105" i="8" a="1"/>
  <c r="D105" i="8" s="1"/>
  <c r="F104" i="8" a="1"/>
  <c r="F104" i="8" s="1"/>
  <c r="E104" i="8"/>
  <c r="E104" i="8" a="1"/>
  <c r="D104" i="8" a="1"/>
  <c r="D104" i="8" s="1"/>
  <c r="F103" i="8" a="1"/>
  <c r="F103" i="8" s="1"/>
  <c r="E103" i="8" a="1"/>
  <c r="E103" i="8" s="1"/>
  <c r="D103" i="8" a="1"/>
  <c r="D103" i="8" s="1"/>
  <c r="F102" i="8" a="1"/>
  <c r="F102" i="8" s="1"/>
  <c r="E102" i="8" a="1"/>
  <c r="E102" i="8" s="1"/>
  <c r="D102" i="8" a="1"/>
  <c r="D102" i="8" s="1"/>
  <c r="F101" i="8" a="1"/>
  <c r="F101" i="8" s="1"/>
  <c r="E101" i="8" a="1"/>
  <c r="E101" i="8" s="1"/>
  <c r="D101" i="8" a="1"/>
  <c r="D101" i="8" s="1"/>
  <c r="F100" i="8" a="1"/>
  <c r="F100" i="8" s="1"/>
  <c r="E100" i="8" a="1"/>
  <c r="E100" i="8" s="1"/>
  <c r="D100" i="8" a="1"/>
  <c r="D100" i="8" s="1"/>
  <c r="F99" i="8" a="1"/>
  <c r="F99" i="8" s="1"/>
  <c r="E99" i="8" a="1"/>
  <c r="E99" i="8" s="1"/>
  <c r="D99" i="8" a="1"/>
  <c r="D99" i="8" s="1"/>
  <c r="F98" i="8" a="1"/>
  <c r="F98" i="8" s="1"/>
  <c r="E98" i="8" a="1"/>
  <c r="E98" i="8" s="1"/>
  <c r="D98" i="8" a="1"/>
  <c r="D98" i="8" s="1"/>
  <c r="F97" i="8" a="1"/>
  <c r="F97" i="8" s="1"/>
  <c r="E97" i="8" a="1"/>
  <c r="E97" i="8" s="1"/>
  <c r="D97" i="8" a="1"/>
  <c r="D97" i="8" s="1"/>
  <c r="F96" i="8" a="1"/>
  <c r="F96" i="8" s="1"/>
  <c r="E96" i="8" a="1"/>
  <c r="E96" i="8" s="1"/>
  <c r="D96" i="8" a="1"/>
  <c r="D96" i="8" s="1"/>
  <c r="F95" i="8" a="1"/>
  <c r="F95" i="8" s="1"/>
  <c r="E95" i="8" a="1"/>
  <c r="E95" i="8" s="1"/>
  <c r="D95" i="8" a="1"/>
  <c r="D95" i="8" s="1"/>
  <c r="F94" i="8" a="1"/>
  <c r="F94" i="8" s="1"/>
  <c r="E94" i="8" a="1"/>
  <c r="E94" i="8" s="1"/>
  <c r="D94" i="8" a="1"/>
  <c r="D94" i="8" s="1"/>
  <c r="F93" i="8" a="1"/>
  <c r="F93" i="8" s="1"/>
  <c r="E93" i="8" a="1"/>
  <c r="E93" i="8" s="1"/>
  <c r="D93" i="8" a="1"/>
  <c r="D93" i="8" s="1"/>
  <c r="F92" i="8" a="1"/>
  <c r="F92" i="8" s="1"/>
  <c r="E92" i="8" a="1"/>
  <c r="E92" i="8" s="1"/>
  <c r="D92" i="8" a="1"/>
  <c r="D92" i="8" s="1"/>
  <c r="F91" i="8" a="1"/>
  <c r="F91" i="8" s="1"/>
  <c r="E91" i="8" a="1"/>
  <c r="E91" i="8" s="1"/>
  <c r="D91" i="8" a="1"/>
  <c r="D91" i="8" s="1"/>
  <c r="F90" i="8" a="1"/>
  <c r="F90" i="8" s="1"/>
  <c r="E90" i="8" a="1"/>
  <c r="E90" i="8" s="1"/>
  <c r="D90" i="8" a="1"/>
  <c r="D90" i="8" s="1"/>
  <c r="F89" i="8" a="1"/>
  <c r="F89" i="8" s="1"/>
  <c r="E89" i="8" a="1"/>
  <c r="E89" i="8" s="1"/>
  <c r="D89" i="8" a="1"/>
  <c r="D89" i="8" s="1"/>
  <c r="F88" i="8" a="1"/>
  <c r="F88" i="8" s="1"/>
  <c r="E88" i="8" a="1"/>
  <c r="E88" i="8" s="1"/>
  <c r="D88" i="8" a="1"/>
  <c r="D88" i="8" s="1"/>
  <c r="F87" i="8" a="1"/>
  <c r="F87" i="8" s="1"/>
  <c r="E87" i="8" a="1"/>
  <c r="E87" i="8" s="1"/>
  <c r="D87" i="8" a="1"/>
  <c r="D87" i="8" s="1"/>
  <c r="F86" i="8" a="1"/>
  <c r="F86" i="8" s="1"/>
  <c r="E86" i="8" a="1"/>
  <c r="E86" i="8" s="1"/>
  <c r="D86" i="8" a="1"/>
  <c r="D86" i="8" s="1"/>
  <c r="F85" i="8" a="1"/>
  <c r="F85" i="8" s="1"/>
  <c r="E85" i="8" a="1"/>
  <c r="E85" i="8" s="1"/>
  <c r="D85" i="8" a="1"/>
  <c r="D85" i="8" s="1"/>
  <c r="F84" i="8" a="1"/>
  <c r="F84" i="8" s="1"/>
  <c r="E84" i="8" a="1"/>
  <c r="E84" i="8" s="1"/>
  <c r="D84" i="8" a="1"/>
  <c r="D84" i="8" s="1"/>
  <c r="F83" i="8" a="1"/>
  <c r="F83" i="8" s="1"/>
  <c r="E83" i="8" a="1"/>
  <c r="E83" i="8" s="1"/>
  <c r="D83" i="8" a="1"/>
  <c r="D83" i="8" s="1"/>
  <c r="F82" i="8" a="1"/>
  <c r="F82" i="8" s="1"/>
  <c r="E82" i="8" a="1"/>
  <c r="E82" i="8" s="1"/>
  <c r="D82" i="8" a="1"/>
  <c r="D82" i="8" s="1"/>
  <c r="F81" i="8" a="1"/>
  <c r="F81" i="8" s="1"/>
  <c r="E81" i="8" a="1"/>
  <c r="E81" i="8" s="1"/>
  <c r="D81" i="8" a="1"/>
  <c r="D81" i="8" s="1"/>
  <c r="F80" i="8" a="1"/>
  <c r="F80" i="8" s="1"/>
  <c r="E80" i="8" a="1"/>
  <c r="E80" i="8" s="1"/>
  <c r="D80" i="8" a="1"/>
  <c r="D80" i="8" s="1"/>
  <c r="F79" i="8" a="1"/>
  <c r="F79" i="8" s="1"/>
  <c r="E79" i="8" a="1"/>
  <c r="E79" i="8" s="1"/>
  <c r="D79" i="8" a="1"/>
  <c r="D79" i="8" s="1"/>
  <c r="F78" i="8" a="1"/>
  <c r="F78" i="8" s="1"/>
  <c r="E78" i="8" a="1"/>
  <c r="E78" i="8" s="1"/>
  <c r="D78" i="8" a="1"/>
  <c r="D78" i="8" s="1"/>
  <c r="F77" i="8" a="1"/>
  <c r="F77" i="8" s="1"/>
  <c r="E77" i="8" a="1"/>
  <c r="E77" i="8" s="1"/>
  <c r="D77" i="8" a="1"/>
  <c r="D77" i="8" s="1"/>
  <c r="F76" i="8" a="1"/>
  <c r="F76" i="8" s="1"/>
  <c r="E76" i="8" a="1"/>
  <c r="E76" i="8" s="1"/>
  <c r="D76" i="8" a="1"/>
  <c r="D76" i="8" s="1"/>
  <c r="F75" i="8" a="1"/>
  <c r="F75" i="8" s="1"/>
  <c r="E75" i="8" a="1"/>
  <c r="E75" i="8" s="1"/>
  <c r="D75" i="8" a="1"/>
  <c r="D75" i="8" s="1"/>
  <c r="F74" i="8" a="1"/>
  <c r="F74" i="8" s="1"/>
  <c r="E74" i="8" a="1"/>
  <c r="E74" i="8" s="1"/>
  <c r="D74" i="8" a="1"/>
  <c r="D74" i="8" s="1"/>
  <c r="F73" i="8" a="1"/>
  <c r="F73" i="8" s="1"/>
  <c r="E73" i="8" a="1"/>
  <c r="E73" i="8" s="1"/>
  <c r="D73" i="8" a="1"/>
  <c r="D73" i="8" s="1"/>
  <c r="F72" i="8" a="1"/>
  <c r="F72" i="8" s="1"/>
  <c r="E72" i="8"/>
  <c r="E72" i="8" a="1"/>
  <c r="D72" i="8" a="1"/>
  <c r="D72" i="8" s="1"/>
  <c r="F71" i="8" a="1"/>
  <c r="F71" i="8" s="1"/>
  <c r="E71" i="8" a="1"/>
  <c r="E71" i="8" s="1"/>
  <c r="D71" i="8" a="1"/>
  <c r="D71" i="8" s="1"/>
  <c r="F70" i="8" a="1"/>
  <c r="F70" i="8" s="1"/>
  <c r="E70" i="8" a="1"/>
  <c r="E70" i="8" s="1"/>
  <c r="D70" i="8" a="1"/>
  <c r="D70" i="8" s="1"/>
  <c r="F69" i="8" a="1"/>
  <c r="F69" i="8" s="1"/>
  <c r="E69" i="8" a="1"/>
  <c r="E69" i="8" s="1"/>
  <c r="D69" i="8" a="1"/>
  <c r="D69" i="8" s="1"/>
  <c r="F68" i="8" a="1"/>
  <c r="F68" i="8" s="1"/>
  <c r="E68" i="8" a="1"/>
  <c r="E68" i="8" s="1"/>
  <c r="D68" i="8" a="1"/>
  <c r="D68" i="8" s="1"/>
  <c r="F67" i="8" a="1"/>
  <c r="F67" i="8" s="1"/>
  <c r="E67" i="8" a="1"/>
  <c r="E67" i="8" s="1"/>
  <c r="D67" i="8" a="1"/>
  <c r="D67" i="8" s="1"/>
  <c r="F66" i="8" a="1"/>
  <c r="F66" i="8" s="1"/>
  <c r="E66" i="8" a="1"/>
  <c r="E66" i="8" s="1"/>
  <c r="D66" i="8" a="1"/>
  <c r="D66" i="8" s="1"/>
  <c r="F65" i="8" a="1"/>
  <c r="F65" i="8" s="1"/>
  <c r="E65" i="8" a="1"/>
  <c r="E65" i="8" s="1"/>
  <c r="D65" i="8" a="1"/>
  <c r="D65" i="8" s="1"/>
  <c r="F64" i="8" a="1"/>
  <c r="F64" i="8" s="1"/>
  <c r="E64" i="8" a="1"/>
  <c r="E64" i="8" s="1"/>
  <c r="D64" i="8" a="1"/>
  <c r="D64" i="8" s="1"/>
  <c r="F63" i="8" a="1"/>
  <c r="F63" i="8" s="1"/>
  <c r="E63" i="8" a="1"/>
  <c r="E63" i="8" s="1"/>
  <c r="D63" i="8" a="1"/>
  <c r="D63" i="8" s="1"/>
  <c r="F62" i="8" a="1"/>
  <c r="F62" i="8" s="1"/>
  <c r="E62" i="8" a="1"/>
  <c r="E62" i="8" s="1"/>
  <c r="D62" i="8" a="1"/>
  <c r="D62" i="8" s="1"/>
  <c r="F61" i="8"/>
  <c r="F61" i="8" a="1"/>
  <c r="E61" i="8" a="1"/>
  <c r="E61" i="8" s="1"/>
  <c r="D61" i="8" a="1"/>
  <c r="D61" i="8" s="1"/>
  <c r="F60" i="8" a="1"/>
  <c r="F60" i="8" s="1"/>
  <c r="E60" i="8" a="1"/>
  <c r="E60" i="8" s="1"/>
  <c r="D60" i="8" a="1"/>
  <c r="D60" i="8" s="1"/>
  <c r="F59" i="8" a="1"/>
  <c r="F59" i="8" s="1"/>
  <c r="E59" i="8" a="1"/>
  <c r="E59" i="8" s="1"/>
  <c r="D59" i="8" a="1"/>
  <c r="D59" i="8" s="1"/>
  <c r="F58" i="8" a="1"/>
  <c r="F58" i="8" s="1"/>
  <c r="E58" i="8" a="1"/>
  <c r="E58" i="8" s="1"/>
  <c r="D58" i="8" a="1"/>
  <c r="D58" i="8" s="1"/>
  <c r="F57" i="8" a="1"/>
  <c r="F57" i="8" s="1"/>
  <c r="E57" i="8" a="1"/>
  <c r="E57" i="8" s="1"/>
  <c r="D57" i="8" a="1"/>
  <c r="D57" i="8" s="1"/>
  <c r="F56" i="8" a="1"/>
  <c r="F56" i="8" s="1"/>
  <c r="E56" i="8" a="1"/>
  <c r="E56" i="8" s="1"/>
  <c r="D56" i="8" a="1"/>
  <c r="D56" i="8" s="1"/>
  <c r="F55" i="8" a="1"/>
  <c r="F55" i="8" s="1"/>
  <c r="E55" i="8" a="1"/>
  <c r="E55" i="8" s="1"/>
  <c r="D55" i="8" a="1"/>
  <c r="D55" i="8" s="1"/>
  <c r="F54" i="8" a="1"/>
  <c r="F54" i="8" s="1"/>
  <c r="E54" i="8" a="1"/>
  <c r="E54" i="8" s="1"/>
  <c r="D54" i="8" a="1"/>
  <c r="D54" i="8" s="1"/>
  <c r="F53" i="8" a="1"/>
  <c r="F53" i="8" s="1"/>
  <c r="E53" i="8" a="1"/>
  <c r="E53" i="8" s="1"/>
  <c r="D53" i="8" a="1"/>
  <c r="D53" i="8" s="1"/>
  <c r="F52" i="8" a="1"/>
  <c r="F52" i="8" s="1"/>
  <c r="E52" i="8" a="1"/>
  <c r="E52" i="8" s="1"/>
  <c r="D52" i="8" a="1"/>
  <c r="D52" i="8" s="1"/>
  <c r="F51" i="8" a="1"/>
  <c r="F51" i="8" s="1"/>
  <c r="E51" i="8" a="1"/>
  <c r="E51" i="8" s="1"/>
  <c r="D51" i="8" a="1"/>
  <c r="D51" i="8" s="1"/>
  <c r="F50" i="8" a="1"/>
  <c r="F50" i="8" s="1"/>
  <c r="E50" i="8" a="1"/>
  <c r="E50" i="8" s="1"/>
  <c r="D50" i="8" a="1"/>
  <c r="D50" i="8" s="1"/>
  <c r="F49" i="8" a="1"/>
  <c r="F49" i="8" s="1"/>
  <c r="E49" i="8" a="1"/>
  <c r="E49" i="8" s="1"/>
  <c r="D49" i="8" a="1"/>
  <c r="D49" i="8" s="1"/>
  <c r="F48" i="8" a="1"/>
  <c r="F48" i="8" s="1"/>
  <c r="E48" i="8" a="1"/>
  <c r="E48" i="8" s="1"/>
  <c r="D48" i="8" a="1"/>
  <c r="D48" i="8" s="1"/>
  <c r="F47" i="8" a="1"/>
  <c r="F47" i="8" s="1"/>
  <c r="E47" i="8" a="1"/>
  <c r="E47" i="8" s="1"/>
  <c r="D47" i="8" a="1"/>
  <c r="D47" i="8" s="1"/>
  <c r="F46" i="8" a="1"/>
  <c r="F46" i="8" s="1"/>
  <c r="E46" i="8" a="1"/>
  <c r="E46" i="8" s="1"/>
  <c r="D46" i="8" a="1"/>
  <c r="D46" i="8" s="1"/>
  <c r="F45" i="8" a="1"/>
  <c r="F45" i="8" s="1"/>
  <c r="E45" i="8" a="1"/>
  <c r="E45" i="8" s="1"/>
  <c r="D45" i="8" a="1"/>
  <c r="D45" i="8" s="1"/>
  <c r="F44" i="8" a="1"/>
  <c r="F44" i="8" s="1"/>
  <c r="E44" i="8" a="1"/>
  <c r="E44" i="8" s="1"/>
  <c r="D44" i="8" a="1"/>
  <c r="D44" i="8" s="1"/>
  <c r="F43" i="8" a="1"/>
  <c r="F43" i="8" s="1"/>
  <c r="E43" i="8" a="1"/>
  <c r="E43" i="8" s="1"/>
  <c r="D43" i="8" a="1"/>
  <c r="D43" i="8" s="1"/>
  <c r="F42" i="8" a="1"/>
  <c r="F42" i="8" s="1"/>
  <c r="E42" i="8" a="1"/>
  <c r="E42" i="8" s="1"/>
  <c r="D42" i="8" a="1"/>
  <c r="D42" i="8" s="1"/>
  <c r="F41" i="8" a="1"/>
  <c r="F41" i="8" s="1"/>
  <c r="E41" i="8" a="1"/>
  <c r="E41" i="8" s="1"/>
  <c r="D41" i="8" a="1"/>
  <c r="D41" i="8" s="1"/>
  <c r="F40" i="8" a="1"/>
  <c r="F40" i="8" s="1"/>
  <c r="E40" i="8" a="1"/>
  <c r="E40" i="8" s="1"/>
  <c r="D40" i="8" a="1"/>
  <c r="D40" i="8" s="1"/>
  <c r="F39" i="8" a="1"/>
  <c r="F39" i="8" s="1"/>
  <c r="E39" i="8" a="1"/>
  <c r="E39" i="8" s="1"/>
  <c r="D39" i="8" a="1"/>
  <c r="D39" i="8" s="1"/>
  <c r="F38" i="8" a="1"/>
  <c r="F38" i="8" s="1"/>
  <c r="E38" i="8" a="1"/>
  <c r="E38" i="8" s="1"/>
  <c r="D38" i="8" a="1"/>
  <c r="D38" i="8" s="1"/>
  <c r="F37" i="8" a="1"/>
  <c r="F37" i="8" s="1"/>
  <c r="E37" i="8" a="1"/>
  <c r="E37" i="8" s="1"/>
  <c r="D37" i="8" a="1"/>
  <c r="D37" i="8" s="1"/>
  <c r="F36" i="8" a="1"/>
  <c r="F36" i="8" s="1"/>
  <c r="E36" i="8" a="1"/>
  <c r="E36" i="8" s="1"/>
  <c r="D36" i="8" a="1"/>
  <c r="D36" i="8" s="1"/>
  <c r="F35" i="8" a="1"/>
  <c r="F35" i="8" s="1"/>
  <c r="E35" i="8" a="1"/>
  <c r="E35" i="8" s="1"/>
  <c r="D35" i="8" a="1"/>
  <c r="D35" i="8" s="1"/>
  <c r="F34" i="8" a="1"/>
  <c r="F34" i="8" s="1"/>
  <c r="E34" i="8" a="1"/>
  <c r="E34" i="8" s="1"/>
  <c r="D34" i="8" a="1"/>
  <c r="D34" i="8" s="1"/>
  <c r="F33" i="8" a="1"/>
  <c r="F33" i="8" s="1"/>
  <c r="E33" i="8" a="1"/>
  <c r="E33" i="8" s="1"/>
  <c r="D33" i="8" a="1"/>
  <c r="D33" i="8" s="1"/>
  <c r="F32" i="8" a="1"/>
  <c r="F32" i="8" s="1"/>
  <c r="E32" i="8" a="1"/>
  <c r="E32" i="8" s="1"/>
  <c r="D32" i="8" a="1"/>
  <c r="D32" i="8" s="1"/>
  <c r="F31" i="8" a="1"/>
  <c r="F31" i="8" s="1"/>
  <c r="E31" i="8" a="1"/>
  <c r="E31" i="8" s="1"/>
  <c r="D31" i="8" a="1"/>
  <c r="D31" i="8" s="1"/>
  <c r="F30" i="8" a="1"/>
  <c r="F30" i="8" s="1"/>
  <c r="E30" i="8" a="1"/>
  <c r="E30" i="8" s="1"/>
  <c r="D30" i="8"/>
  <c r="D30" i="8" a="1"/>
  <c r="F29" i="8" a="1"/>
  <c r="F29" i="8" s="1"/>
  <c r="E29" i="8" a="1"/>
  <c r="E29" i="8" s="1"/>
  <c r="D29" i="8" a="1"/>
  <c r="D29" i="8" s="1"/>
  <c r="F28" i="8" a="1"/>
  <c r="F28" i="8" s="1"/>
  <c r="E28" i="8" a="1"/>
  <c r="E28" i="8" s="1"/>
  <c r="D28" i="8" a="1"/>
  <c r="D28" i="8" s="1"/>
  <c r="F27" i="8" a="1"/>
  <c r="F27" i="8" s="1"/>
  <c r="E27" i="8" a="1"/>
  <c r="E27" i="8" s="1"/>
  <c r="D27" i="8" a="1"/>
  <c r="D27" i="8" s="1"/>
  <c r="F26" i="8" a="1"/>
  <c r="F26" i="8" s="1"/>
  <c r="E26" i="8" a="1"/>
  <c r="E26" i="8" s="1"/>
  <c r="D26" i="8" a="1"/>
  <c r="D26" i="8" s="1"/>
  <c r="F25" i="8" a="1"/>
  <c r="F25" i="8" s="1"/>
  <c r="E25" i="8" a="1"/>
  <c r="E25" i="8" s="1"/>
  <c r="D25" i="8" a="1"/>
  <c r="D25" i="8" s="1"/>
  <c r="F24" i="8" a="1"/>
  <c r="F24" i="8" s="1"/>
  <c r="E24" i="8" a="1"/>
  <c r="E24" i="8" s="1"/>
  <c r="D24" i="8" a="1"/>
  <c r="D24" i="8" s="1"/>
  <c r="F23" i="8" a="1"/>
  <c r="F23" i="8" s="1"/>
  <c r="E23" i="8" a="1"/>
  <c r="E23" i="8" s="1"/>
  <c r="D23" i="8" a="1"/>
  <c r="D23" i="8" s="1"/>
  <c r="F22" i="8" a="1"/>
  <c r="F22" i="8" s="1"/>
  <c r="E22" i="8" a="1"/>
  <c r="E22" i="8" s="1"/>
  <c r="D22" i="8" a="1"/>
  <c r="D22" i="8" s="1"/>
  <c r="F21" i="8" a="1"/>
  <c r="F21" i="8" s="1"/>
  <c r="E21" i="8" a="1"/>
  <c r="E21" i="8" s="1"/>
  <c r="D21" i="8" a="1"/>
  <c r="D21" i="8" s="1"/>
  <c r="F20" i="8" a="1"/>
  <c r="F20" i="8" s="1"/>
  <c r="E20" i="8" a="1"/>
  <c r="E20" i="8" s="1"/>
  <c r="D20" i="8" a="1"/>
  <c r="D20" i="8" s="1"/>
  <c r="F19" i="8" a="1"/>
  <c r="F19" i="8" s="1"/>
  <c r="E19" i="8" a="1"/>
  <c r="E19" i="8" s="1"/>
  <c r="D19" i="8" a="1"/>
  <c r="D19" i="8" s="1"/>
  <c r="F18" i="8" a="1"/>
  <c r="F18" i="8" s="1"/>
  <c r="E18" i="8" a="1"/>
  <c r="E18" i="8" s="1"/>
  <c r="D18" i="8" a="1"/>
  <c r="D18" i="8" s="1"/>
  <c r="F17" i="8" a="1"/>
  <c r="F17" i="8" s="1"/>
  <c r="E17" i="8" a="1"/>
  <c r="E17" i="8" s="1"/>
  <c r="D17" i="8" a="1"/>
  <c r="D17" i="8" s="1"/>
  <c r="F16" i="8" a="1"/>
  <c r="F16" i="8" s="1"/>
  <c r="E16" i="8" a="1"/>
  <c r="E16" i="8" s="1"/>
  <c r="D16" i="8" a="1"/>
  <c r="D16" i="8" s="1"/>
  <c r="F15" i="8" a="1"/>
  <c r="F15" i="8" s="1"/>
  <c r="E15" i="8" a="1"/>
  <c r="E15" i="8" s="1"/>
  <c r="D15" i="8" a="1"/>
  <c r="D15" i="8" s="1"/>
  <c r="F14" i="8" a="1"/>
  <c r="F14" i="8" s="1"/>
  <c r="E14" i="8" a="1"/>
  <c r="E14" i="8" s="1"/>
  <c r="D14" i="8" a="1"/>
  <c r="D14" i="8" s="1"/>
  <c r="F13" i="8" a="1"/>
  <c r="F13" i="8" s="1"/>
  <c r="E13" i="8" a="1"/>
  <c r="E13" i="8" s="1"/>
  <c r="D13" i="8" a="1"/>
  <c r="D13" i="8" s="1"/>
  <c r="F12" i="8" a="1"/>
  <c r="F12" i="8" s="1"/>
  <c r="E12" i="8" a="1"/>
  <c r="E12" i="8" s="1"/>
  <c r="D12" i="8" a="1"/>
  <c r="D12" i="8" s="1"/>
  <c r="F231" i="7" a="1"/>
  <c r="F231" i="7" s="1"/>
  <c r="E231" i="7" a="1"/>
  <c r="E231" i="7" s="1"/>
  <c r="D231" i="7" a="1"/>
  <c r="D231" i="7" s="1"/>
  <c r="F230" i="7" a="1"/>
  <c r="F230" i="7" s="1"/>
  <c r="E230" i="7" a="1"/>
  <c r="E230" i="7" s="1"/>
  <c r="D230" i="7" a="1"/>
  <c r="D230" i="7" s="1"/>
  <c r="F229" i="7" a="1"/>
  <c r="F229" i="7" s="1"/>
  <c r="E229" i="7" a="1"/>
  <c r="E229" i="7" s="1"/>
  <c r="D229" i="7" a="1"/>
  <c r="D229" i="7" s="1"/>
  <c r="F228" i="7" a="1"/>
  <c r="F228" i="7" s="1"/>
  <c r="E228" i="7" a="1"/>
  <c r="E228" i="7" s="1"/>
  <c r="D228" i="7" a="1"/>
  <c r="D228" i="7" s="1"/>
  <c r="F227" i="7" a="1"/>
  <c r="F227" i="7" s="1"/>
  <c r="E227" i="7" a="1"/>
  <c r="E227" i="7" s="1"/>
  <c r="D227" i="7" a="1"/>
  <c r="D227" i="7" s="1"/>
  <c r="F226" i="7" a="1"/>
  <c r="F226" i="7" s="1"/>
  <c r="E226" i="7" a="1"/>
  <c r="E226" i="7" s="1"/>
  <c r="D226" i="7" a="1"/>
  <c r="D226" i="7" s="1"/>
  <c r="F225" i="7" a="1"/>
  <c r="F225" i="7" s="1"/>
  <c r="E225" i="7" a="1"/>
  <c r="E225" i="7" s="1"/>
  <c r="D225" i="7" a="1"/>
  <c r="D225" i="7" s="1"/>
  <c r="F224" i="7" a="1"/>
  <c r="F224" i="7" s="1"/>
  <c r="E224" i="7" a="1"/>
  <c r="E224" i="7" s="1"/>
  <c r="D224" i="7" a="1"/>
  <c r="D224" i="7" s="1"/>
  <c r="F223" i="7" a="1"/>
  <c r="F223" i="7" s="1"/>
  <c r="E223" i="7" a="1"/>
  <c r="E223" i="7" s="1"/>
  <c r="D223" i="7" a="1"/>
  <c r="D223" i="7" s="1"/>
  <c r="F222" i="7" a="1"/>
  <c r="F222" i="7" s="1"/>
  <c r="E222" i="7" a="1"/>
  <c r="E222" i="7" s="1"/>
  <c r="D222" i="7" a="1"/>
  <c r="D222" i="7" s="1"/>
  <c r="F221" i="7" a="1"/>
  <c r="F221" i="7" s="1"/>
  <c r="E221" i="7" a="1"/>
  <c r="E221" i="7" s="1"/>
  <c r="D221" i="7" a="1"/>
  <c r="D221" i="7" s="1"/>
  <c r="F220" i="7" a="1"/>
  <c r="F220" i="7" s="1"/>
  <c r="E220" i="7" a="1"/>
  <c r="E220" i="7" s="1"/>
  <c r="D220" i="7" a="1"/>
  <c r="D220" i="7" s="1"/>
  <c r="F219" i="7" a="1"/>
  <c r="F219" i="7" s="1"/>
  <c r="E219" i="7" a="1"/>
  <c r="E219" i="7" s="1"/>
  <c r="D219" i="7" a="1"/>
  <c r="D219" i="7" s="1"/>
  <c r="F218" i="7" a="1"/>
  <c r="F218" i="7" s="1"/>
  <c r="E218" i="7" a="1"/>
  <c r="E218" i="7" s="1"/>
  <c r="D218" i="7" a="1"/>
  <c r="D218" i="7" s="1"/>
  <c r="F217" i="7" a="1"/>
  <c r="F217" i="7" s="1"/>
  <c r="E217" i="7" a="1"/>
  <c r="E217" i="7" s="1"/>
  <c r="D217" i="7" a="1"/>
  <c r="D217" i="7" s="1"/>
  <c r="F216" i="7" a="1"/>
  <c r="F216" i="7" s="1"/>
  <c r="E216" i="7" a="1"/>
  <c r="E216" i="7" s="1"/>
  <c r="D216" i="7" a="1"/>
  <c r="D216" i="7" s="1"/>
  <c r="F215" i="7" a="1"/>
  <c r="F215" i="7" s="1"/>
  <c r="E215" i="7" a="1"/>
  <c r="E215" i="7" s="1"/>
  <c r="D215" i="7" a="1"/>
  <c r="D215" i="7" s="1"/>
  <c r="F214" i="7" a="1"/>
  <c r="F214" i="7" s="1"/>
  <c r="E214" i="7" a="1"/>
  <c r="E214" i="7" s="1"/>
  <c r="D214" i="7" a="1"/>
  <c r="D214" i="7" s="1"/>
  <c r="F213" i="7" a="1"/>
  <c r="F213" i="7" s="1"/>
  <c r="E213" i="7" a="1"/>
  <c r="E213" i="7" s="1"/>
  <c r="D213" i="7" a="1"/>
  <c r="D213" i="7" s="1"/>
  <c r="F212" i="7" a="1"/>
  <c r="F212" i="7" s="1"/>
  <c r="E212" i="7" a="1"/>
  <c r="E212" i="7" s="1"/>
  <c r="D212" i="7" a="1"/>
  <c r="D212" i="7" s="1"/>
  <c r="F211" i="7" a="1"/>
  <c r="F211" i="7" s="1"/>
  <c r="E211" i="7" a="1"/>
  <c r="E211" i="7" s="1"/>
  <c r="D211" i="7" a="1"/>
  <c r="D211" i="7" s="1"/>
  <c r="F210" i="7" a="1"/>
  <c r="F210" i="7" s="1"/>
  <c r="E210" i="7" a="1"/>
  <c r="E210" i="7" s="1"/>
  <c r="D210" i="7" a="1"/>
  <c r="D210" i="7" s="1"/>
  <c r="F209" i="7" a="1"/>
  <c r="F209" i="7" s="1"/>
  <c r="E209" i="7" a="1"/>
  <c r="E209" i="7" s="1"/>
  <c r="D209" i="7" a="1"/>
  <c r="D209" i="7" s="1"/>
  <c r="F208" i="7" a="1"/>
  <c r="F208" i="7" s="1"/>
  <c r="E208" i="7" a="1"/>
  <c r="E208" i="7" s="1"/>
  <c r="D208" i="7" a="1"/>
  <c r="D208" i="7" s="1"/>
  <c r="F207" i="7" a="1"/>
  <c r="F207" i="7" s="1"/>
  <c r="E207" i="7" a="1"/>
  <c r="E207" i="7" s="1"/>
  <c r="D207" i="7" a="1"/>
  <c r="D207" i="7" s="1"/>
  <c r="F206" i="7" a="1"/>
  <c r="F206" i="7" s="1"/>
  <c r="E206" i="7" a="1"/>
  <c r="E206" i="7" s="1"/>
  <c r="D206" i="7" a="1"/>
  <c r="D206" i="7" s="1"/>
  <c r="F205" i="7" a="1"/>
  <c r="F205" i="7" s="1"/>
  <c r="E205" i="7" a="1"/>
  <c r="E205" i="7" s="1"/>
  <c r="D205" i="7" a="1"/>
  <c r="D205" i="7" s="1"/>
  <c r="F204" i="7" a="1"/>
  <c r="F204" i="7" s="1"/>
  <c r="E204" i="7" a="1"/>
  <c r="E204" i="7" s="1"/>
  <c r="D204" i="7" a="1"/>
  <c r="D204" i="7" s="1"/>
  <c r="F203" i="7" a="1"/>
  <c r="F203" i="7" s="1"/>
  <c r="E203" i="7" a="1"/>
  <c r="E203" i="7" s="1"/>
  <c r="D203" i="7" a="1"/>
  <c r="D203" i="7" s="1"/>
  <c r="F202" i="7" a="1"/>
  <c r="F202" i="7" s="1"/>
  <c r="E202" i="7" a="1"/>
  <c r="E202" i="7" s="1"/>
  <c r="D202" i="7" a="1"/>
  <c r="D202" i="7" s="1"/>
  <c r="F201" i="7" a="1"/>
  <c r="F201" i="7" s="1"/>
  <c r="E201" i="7" a="1"/>
  <c r="E201" i="7" s="1"/>
  <c r="D201" i="7" a="1"/>
  <c r="D201" i="7" s="1"/>
  <c r="F200" i="7" a="1"/>
  <c r="F200" i="7" s="1"/>
  <c r="E200" i="7" a="1"/>
  <c r="E200" i="7" s="1"/>
  <c r="D200" i="7" a="1"/>
  <c r="D200" i="7" s="1"/>
  <c r="F199" i="7" a="1"/>
  <c r="F199" i="7" s="1"/>
  <c r="E199" i="7" a="1"/>
  <c r="E199" i="7" s="1"/>
  <c r="D199" i="7" a="1"/>
  <c r="D199" i="7" s="1"/>
  <c r="F198" i="7" a="1"/>
  <c r="F198" i="7" s="1"/>
  <c r="E198" i="7" a="1"/>
  <c r="E198" i="7" s="1"/>
  <c r="D198" i="7" a="1"/>
  <c r="D198" i="7" s="1"/>
  <c r="F197" i="7" a="1"/>
  <c r="F197" i="7" s="1"/>
  <c r="E197" i="7" a="1"/>
  <c r="E197" i="7" s="1"/>
  <c r="D197" i="7" a="1"/>
  <c r="D197" i="7" s="1"/>
  <c r="F196" i="7" a="1"/>
  <c r="F196" i="7" s="1"/>
  <c r="E196" i="7" a="1"/>
  <c r="E196" i="7" s="1"/>
  <c r="D196" i="7" a="1"/>
  <c r="D196" i="7" s="1"/>
  <c r="F195" i="7" a="1"/>
  <c r="F195" i="7" s="1"/>
  <c r="E195" i="7" a="1"/>
  <c r="E195" i="7" s="1"/>
  <c r="D195" i="7" a="1"/>
  <c r="D195" i="7" s="1"/>
  <c r="F194" i="7" a="1"/>
  <c r="F194" i="7" s="1"/>
  <c r="E194" i="7" a="1"/>
  <c r="E194" i="7" s="1"/>
  <c r="D194" i="7" a="1"/>
  <c r="D194" i="7" s="1"/>
  <c r="F193" i="7" a="1"/>
  <c r="F193" i="7" s="1"/>
  <c r="E193" i="7" a="1"/>
  <c r="E193" i="7" s="1"/>
  <c r="D193" i="7" a="1"/>
  <c r="D193" i="7" s="1"/>
  <c r="F192" i="7" a="1"/>
  <c r="F192" i="7" s="1"/>
  <c r="E192" i="7" a="1"/>
  <c r="E192" i="7" s="1"/>
  <c r="D192" i="7" a="1"/>
  <c r="D192" i="7" s="1"/>
  <c r="F191" i="7" a="1"/>
  <c r="F191" i="7" s="1"/>
  <c r="E191" i="7" a="1"/>
  <c r="E191" i="7" s="1"/>
  <c r="D191" i="7" a="1"/>
  <c r="D191" i="7" s="1"/>
  <c r="F190" i="7" a="1"/>
  <c r="F190" i="7" s="1"/>
  <c r="E190" i="7" a="1"/>
  <c r="E190" i="7" s="1"/>
  <c r="D190" i="7" a="1"/>
  <c r="D190" i="7" s="1"/>
  <c r="F189" i="7" a="1"/>
  <c r="F189" i="7" s="1"/>
  <c r="E189" i="7" a="1"/>
  <c r="E189" i="7" s="1"/>
  <c r="D189" i="7" a="1"/>
  <c r="D189" i="7" s="1"/>
  <c r="F188" i="7" a="1"/>
  <c r="F188" i="7" s="1"/>
  <c r="E188" i="7" a="1"/>
  <c r="E188" i="7" s="1"/>
  <c r="D188" i="7" a="1"/>
  <c r="D188" i="7" s="1"/>
  <c r="F187" i="7" a="1"/>
  <c r="F187" i="7" s="1"/>
  <c r="E187" i="7" a="1"/>
  <c r="E187" i="7" s="1"/>
  <c r="D187" i="7" a="1"/>
  <c r="D187" i="7" s="1"/>
  <c r="F186" i="7" a="1"/>
  <c r="F186" i="7" s="1"/>
  <c r="E186" i="7" a="1"/>
  <c r="E186" i="7" s="1"/>
  <c r="D186" i="7" a="1"/>
  <c r="D186" i="7" s="1"/>
  <c r="F185" i="7" a="1"/>
  <c r="F185" i="7" s="1"/>
  <c r="E185" i="7" a="1"/>
  <c r="E185" i="7" s="1"/>
  <c r="D185" i="7" a="1"/>
  <c r="D185" i="7" s="1"/>
  <c r="F184" i="7" a="1"/>
  <c r="F184" i="7" s="1"/>
  <c r="E184" i="7" a="1"/>
  <c r="E184" i="7" s="1"/>
  <c r="D184" i="7" a="1"/>
  <c r="D184" i="7" s="1"/>
  <c r="F183" i="7" a="1"/>
  <c r="F183" i="7" s="1"/>
  <c r="E183" i="7" a="1"/>
  <c r="E183" i="7" s="1"/>
  <c r="D183" i="7" a="1"/>
  <c r="D183" i="7" s="1"/>
  <c r="F182" i="7" a="1"/>
  <c r="F182" i="7" s="1"/>
  <c r="E182" i="7" a="1"/>
  <c r="E182" i="7" s="1"/>
  <c r="D182" i="7" a="1"/>
  <c r="D182" i="7" s="1"/>
  <c r="F181" i="7" a="1"/>
  <c r="F181" i="7" s="1"/>
  <c r="E181" i="7" a="1"/>
  <c r="E181" i="7" s="1"/>
  <c r="D181" i="7" a="1"/>
  <c r="D181" i="7" s="1"/>
  <c r="F180" i="7" a="1"/>
  <c r="F180" i="7" s="1"/>
  <c r="E180" i="7" a="1"/>
  <c r="E180" i="7" s="1"/>
  <c r="D180" i="7" a="1"/>
  <c r="D180" i="7" s="1"/>
  <c r="F179" i="7" a="1"/>
  <c r="F179" i="7" s="1"/>
  <c r="E179" i="7" a="1"/>
  <c r="E179" i="7" s="1"/>
  <c r="D179" i="7" a="1"/>
  <c r="D179" i="7" s="1"/>
  <c r="F178" i="7" a="1"/>
  <c r="F178" i="7" s="1"/>
  <c r="E178" i="7" a="1"/>
  <c r="E178" i="7" s="1"/>
  <c r="D178" i="7" a="1"/>
  <c r="D178" i="7" s="1"/>
  <c r="F177" i="7" a="1"/>
  <c r="F177" i="7" s="1"/>
  <c r="E177" i="7" a="1"/>
  <c r="E177" i="7" s="1"/>
  <c r="D177" i="7" a="1"/>
  <c r="D177" i="7" s="1"/>
  <c r="F176" i="7" a="1"/>
  <c r="F176" i="7" s="1"/>
  <c r="E176" i="7" a="1"/>
  <c r="E176" i="7" s="1"/>
  <c r="D176" i="7" a="1"/>
  <c r="D176" i="7" s="1"/>
  <c r="F175" i="7" a="1"/>
  <c r="F175" i="7" s="1"/>
  <c r="E175" i="7" a="1"/>
  <c r="E175" i="7" s="1"/>
  <c r="D175" i="7" a="1"/>
  <c r="D175" i="7" s="1"/>
  <c r="F174" i="7"/>
  <c r="F174" i="7" a="1"/>
  <c r="E174" i="7" a="1"/>
  <c r="E174" i="7" s="1"/>
  <c r="D174" i="7" a="1"/>
  <c r="D174" i="7" s="1"/>
  <c r="F173" i="7" a="1"/>
  <c r="F173" i="7" s="1"/>
  <c r="E173" i="7" a="1"/>
  <c r="E173" i="7" s="1"/>
  <c r="D173" i="7" a="1"/>
  <c r="D173" i="7" s="1"/>
  <c r="F172" i="7" a="1"/>
  <c r="F172" i="7" s="1"/>
  <c r="E172" i="7" a="1"/>
  <c r="E172" i="7" s="1"/>
  <c r="D172" i="7" a="1"/>
  <c r="D172" i="7" s="1"/>
  <c r="F171" i="7" a="1"/>
  <c r="F171" i="7" s="1"/>
  <c r="E171" i="7" a="1"/>
  <c r="E171" i="7" s="1"/>
  <c r="D171" i="7" a="1"/>
  <c r="D171" i="7" s="1"/>
  <c r="F170" i="7" a="1"/>
  <c r="F170" i="7" s="1"/>
  <c r="E170" i="7" a="1"/>
  <c r="E170" i="7" s="1"/>
  <c r="D170" i="7" a="1"/>
  <c r="D170" i="7" s="1"/>
  <c r="F169" i="7" a="1"/>
  <c r="F169" i="7" s="1"/>
  <c r="E169" i="7" a="1"/>
  <c r="E169" i="7" s="1"/>
  <c r="D169" i="7" a="1"/>
  <c r="D169" i="7" s="1"/>
  <c r="F168" i="7" a="1"/>
  <c r="F168" i="7" s="1"/>
  <c r="E168" i="7" a="1"/>
  <c r="E168" i="7" s="1"/>
  <c r="D168" i="7" a="1"/>
  <c r="D168" i="7" s="1"/>
  <c r="F167" i="7" a="1"/>
  <c r="F167" i="7" s="1"/>
  <c r="E167" i="7" a="1"/>
  <c r="E167" i="7" s="1"/>
  <c r="D167" i="7" a="1"/>
  <c r="D167" i="7" s="1"/>
  <c r="F166" i="7" a="1"/>
  <c r="F166" i="7" s="1"/>
  <c r="E166" i="7" a="1"/>
  <c r="E166" i="7" s="1"/>
  <c r="D166" i="7" a="1"/>
  <c r="D166" i="7" s="1"/>
  <c r="F165" i="7" a="1"/>
  <c r="F165" i="7" s="1"/>
  <c r="E165" i="7" a="1"/>
  <c r="E165" i="7" s="1"/>
  <c r="D165" i="7" a="1"/>
  <c r="D165" i="7" s="1"/>
  <c r="F164" i="7" a="1"/>
  <c r="F164" i="7" s="1"/>
  <c r="E164" i="7" a="1"/>
  <c r="E164" i="7" s="1"/>
  <c r="D164" i="7" a="1"/>
  <c r="D164" i="7" s="1"/>
  <c r="F163" i="7" a="1"/>
  <c r="F163" i="7" s="1"/>
  <c r="E163" i="7" a="1"/>
  <c r="E163" i="7" s="1"/>
  <c r="D163" i="7" a="1"/>
  <c r="D163" i="7" s="1"/>
  <c r="F162" i="7" a="1"/>
  <c r="F162" i="7" s="1"/>
  <c r="E162" i="7" a="1"/>
  <c r="E162" i="7" s="1"/>
  <c r="D162" i="7" a="1"/>
  <c r="D162" i="7" s="1"/>
  <c r="F161" i="7" a="1"/>
  <c r="F161" i="7" s="1"/>
  <c r="E161" i="7" a="1"/>
  <c r="E161" i="7" s="1"/>
  <c r="D161" i="7" a="1"/>
  <c r="D161" i="7" s="1"/>
  <c r="F160" i="7" a="1"/>
  <c r="F160" i="7" s="1"/>
  <c r="E160" i="7" a="1"/>
  <c r="E160" i="7" s="1"/>
  <c r="D160" i="7" a="1"/>
  <c r="D160" i="7" s="1"/>
  <c r="F159" i="7" a="1"/>
  <c r="F159" i="7" s="1"/>
  <c r="E159" i="7" a="1"/>
  <c r="E159" i="7" s="1"/>
  <c r="D159" i="7" a="1"/>
  <c r="D159" i="7" s="1"/>
  <c r="F158" i="7" a="1"/>
  <c r="F158" i="7" s="1"/>
  <c r="E158" i="7" a="1"/>
  <c r="E158" i="7" s="1"/>
  <c r="D158" i="7" a="1"/>
  <c r="D158" i="7" s="1"/>
  <c r="F157" i="7" a="1"/>
  <c r="F157" i="7" s="1"/>
  <c r="E157" i="7" a="1"/>
  <c r="E157" i="7" s="1"/>
  <c r="D157" i="7" a="1"/>
  <c r="D157" i="7" s="1"/>
  <c r="F156" i="7" a="1"/>
  <c r="F156" i="7" s="1"/>
  <c r="E156" i="7" a="1"/>
  <c r="E156" i="7" s="1"/>
  <c r="D156" i="7" a="1"/>
  <c r="D156" i="7" s="1"/>
  <c r="F155" i="7" a="1"/>
  <c r="F155" i="7" s="1"/>
  <c r="E155" i="7" a="1"/>
  <c r="E155" i="7" s="1"/>
  <c r="D155" i="7" a="1"/>
  <c r="D155" i="7" s="1"/>
  <c r="F154" i="7" a="1"/>
  <c r="F154" i="7" s="1"/>
  <c r="E154" i="7" a="1"/>
  <c r="E154" i="7" s="1"/>
  <c r="D154" i="7" a="1"/>
  <c r="D154" i="7" s="1"/>
  <c r="F153" i="7" a="1"/>
  <c r="F153" i="7" s="1"/>
  <c r="E153" i="7" a="1"/>
  <c r="E153" i="7" s="1"/>
  <c r="D153" i="7" a="1"/>
  <c r="D153" i="7" s="1"/>
  <c r="F152" i="7" a="1"/>
  <c r="F152" i="7" s="1"/>
  <c r="E152" i="7" a="1"/>
  <c r="E152" i="7" s="1"/>
  <c r="D152" i="7" a="1"/>
  <c r="D152" i="7" s="1"/>
  <c r="F151" i="7" a="1"/>
  <c r="F151" i="7" s="1"/>
  <c r="E151" i="7" a="1"/>
  <c r="E151" i="7" s="1"/>
  <c r="D151" i="7" a="1"/>
  <c r="D151" i="7" s="1"/>
  <c r="F150" i="7" a="1"/>
  <c r="F150" i="7" s="1"/>
  <c r="E150" i="7" a="1"/>
  <c r="E150" i="7" s="1"/>
  <c r="D150" i="7" a="1"/>
  <c r="D150" i="7" s="1"/>
  <c r="F149" i="7" a="1"/>
  <c r="F149" i="7" s="1"/>
  <c r="E149" i="7" a="1"/>
  <c r="E149" i="7" s="1"/>
  <c r="D149" i="7" a="1"/>
  <c r="D149" i="7" s="1"/>
  <c r="F148" i="7" a="1"/>
  <c r="F148" i="7" s="1"/>
  <c r="E148" i="7" a="1"/>
  <c r="E148" i="7" s="1"/>
  <c r="D148" i="7" a="1"/>
  <c r="D148" i="7" s="1"/>
  <c r="F147" i="7" a="1"/>
  <c r="F147" i="7" s="1"/>
  <c r="E147" i="7" a="1"/>
  <c r="E147" i="7" s="1"/>
  <c r="D147" i="7" a="1"/>
  <c r="D147" i="7" s="1"/>
  <c r="F146" i="7" a="1"/>
  <c r="F146" i="7" s="1"/>
  <c r="E146" i="7" a="1"/>
  <c r="E146" i="7" s="1"/>
  <c r="D146" i="7" a="1"/>
  <c r="D146" i="7" s="1"/>
  <c r="F145" i="7" a="1"/>
  <c r="F145" i="7" s="1"/>
  <c r="E145" i="7" a="1"/>
  <c r="E145" i="7" s="1"/>
  <c r="D145" i="7" a="1"/>
  <c r="D145" i="7" s="1"/>
  <c r="F144" i="7" a="1"/>
  <c r="F144" i="7" s="1"/>
  <c r="E144" i="7" a="1"/>
  <c r="E144" i="7" s="1"/>
  <c r="D144" i="7" a="1"/>
  <c r="D144" i="7" s="1"/>
  <c r="F143" i="7" a="1"/>
  <c r="F143" i="7" s="1"/>
  <c r="E143" i="7" a="1"/>
  <c r="E143" i="7" s="1"/>
  <c r="D143" i="7" a="1"/>
  <c r="D143" i="7" s="1"/>
  <c r="F142" i="7"/>
  <c r="F142" i="7" a="1"/>
  <c r="E142" i="7" a="1"/>
  <c r="E142" i="7" s="1"/>
  <c r="D142" i="7" a="1"/>
  <c r="D142" i="7" s="1"/>
  <c r="F141" i="7" a="1"/>
  <c r="F141" i="7" s="1"/>
  <c r="E141" i="7" a="1"/>
  <c r="E141" i="7" s="1"/>
  <c r="D141" i="7" a="1"/>
  <c r="D141" i="7" s="1"/>
  <c r="F140" i="7" a="1"/>
  <c r="F140" i="7" s="1"/>
  <c r="E140" i="7" a="1"/>
  <c r="E140" i="7" s="1"/>
  <c r="D140" i="7" a="1"/>
  <c r="D140" i="7" s="1"/>
  <c r="F139" i="7" a="1"/>
  <c r="F139" i="7" s="1"/>
  <c r="E139" i="7" a="1"/>
  <c r="E139" i="7" s="1"/>
  <c r="D139" i="7" a="1"/>
  <c r="D139" i="7" s="1"/>
  <c r="F138" i="7" a="1"/>
  <c r="F138" i="7" s="1"/>
  <c r="E138" i="7" a="1"/>
  <c r="E138" i="7" s="1"/>
  <c r="D138" i="7" a="1"/>
  <c r="D138" i="7" s="1"/>
  <c r="F137" i="7" a="1"/>
  <c r="F137" i="7" s="1"/>
  <c r="E137" i="7" a="1"/>
  <c r="E137" i="7" s="1"/>
  <c r="D137" i="7" a="1"/>
  <c r="D137" i="7" s="1"/>
  <c r="F136" i="7" a="1"/>
  <c r="F136" i="7" s="1"/>
  <c r="E136" i="7" a="1"/>
  <c r="E136" i="7" s="1"/>
  <c r="D136" i="7" a="1"/>
  <c r="D136" i="7" s="1"/>
  <c r="F135" i="7" a="1"/>
  <c r="F135" i="7" s="1"/>
  <c r="E135" i="7" a="1"/>
  <c r="E135" i="7" s="1"/>
  <c r="D135" i="7" a="1"/>
  <c r="D135" i="7" s="1"/>
  <c r="F134" i="7" a="1"/>
  <c r="F134" i="7" s="1"/>
  <c r="E134" i="7" a="1"/>
  <c r="E134" i="7" s="1"/>
  <c r="D134" i="7" a="1"/>
  <c r="D134" i="7" s="1"/>
  <c r="F133" i="7" a="1"/>
  <c r="F133" i="7" s="1"/>
  <c r="E133" i="7" a="1"/>
  <c r="E133" i="7" s="1"/>
  <c r="D133" i="7" a="1"/>
  <c r="D133" i="7" s="1"/>
  <c r="F132" i="7" a="1"/>
  <c r="F132" i="7" s="1"/>
  <c r="E132" i="7" a="1"/>
  <c r="E132" i="7" s="1"/>
  <c r="D132" i="7"/>
  <c r="D132" i="7" a="1"/>
  <c r="F131" i="7" a="1"/>
  <c r="F131" i="7" s="1"/>
  <c r="E131" i="7" a="1"/>
  <c r="E131" i="7" s="1"/>
  <c r="D131" i="7" a="1"/>
  <c r="D131" i="7" s="1"/>
  <c r="F130" i="7" a="1"/>
  <c r="F130" i="7" s="1"/>
  <c r="E130" i="7" a="1"/>
  <c r="E130" i="7" s="1"/>
  <c r="D130" i="7" a="1"/>
  <c r="D130" i="7" s="1"/>
  <c r="F129" i="7" a="1"/>
  <c r="F129" i="7" s="1"/>
  <c r="E129" i="7" a="1"/>
  <c r="E129" i="7" s="1"/>
  <c r="D129" i="7" a="1"/>
  <c r="D129" i="7" s="1"/>
  <c r="F128" i="7" a="1"/>
  <c r="F128" i="7" s="1"/>
  <c r="E128" i="7" a="1"/>
  <c r="E128" i="7" s="1"/>
  <c r="D128" i="7" a="1"/>
  <c r="D128" i="7" s="1"/>
  <c r="F127" i="7" a="1"/>
  <c r="F127" i="7" s="1"/>
  <c r="E127" i="7" a="1"/>
  <c r="E127" i="7" s="1"/>
  <c r="D127" i="7" a="1"/>
  <c r="D127" i="7" s="1"/>
  <c r="F126" i="7" a="1"/>
  <c r="F126" i="7" s="1"/>
  <c r="E126" i="7" a="1"/>
  <c r="E126" i="7" s="1"/>
  <c r="D126" i="7" a="1"/>
  <c r="D126" i="7" s="1"/>
  <c r="F125" i="7" a="1"/>
  <c r="F125" i="7" s="1"/>
  <c r="E125" i="7" a="1"/>
  <c r="E125" i="7" s="1"/>
  <c r="D125" i="7" a="1"/>
  <c r="D125" i="7" s="1"/>
  <c r="F124" i="7" a="1"/>
  <c r="F124" i="7" s="1"/>
  <c r="E124" i="7" a="1"/>
  <c r="E124" i="7" s="1"/>
  <c r="D124" i="7" a="1"/>
  <c r="D124" i="7" s="1"/>
  <c r="F123" i="7" a="1"/>
  <c r="F123" i="7" s="1"/>
  <c r="E123" i="7" a="1"/>
  <c r="E123" i="7" s="1"/>
  <c r="D123" i="7" a="1"/>
  <c r="D123" i="7" s="1"/>
  <c r="F122" i="7" a="1"/>
  <c r="F122" i="7" s="1"/>
  <c r="E122" i="7" a="1"/>
  <c r="E122" i="7" s="1"/>
  <c r="D122" i="7" a="1"/>
  <c r="D122" i="7" s="1"/>
  <c r="F121" i="7" a="1"/>
  <c r="F121" i="7" s="1"/>
  <c r="E121" i="7" a="1"/>
  <c r="E121" i="7" s="1"/>
  <c r="D121" i="7" a="1"/>
  <c r="D121" i="7" s="1"/>
  <c r="F120" i="7" a="1"/>
  <c r="F120" i="7" s="1"/>
  <c r="E120" i="7" a="1"/>
  <c r="E120" i="7" s="1"/>
  <c r="D120" i="7" a="1"/>
  <c r="D120" i="7" s="1"/>
  <c r="F119" i="7" a="1"/>
  <c r="F119" i="7" s="1"/>
  <c r="E119" i="7" a="1"/>
  <c r="E119" i="7" s="1"/>
  <c r="D119" i="7" a="1"/>
  <c r="D119" i="7" s="1"/>
  <c r="F118" i="7" a="1"/>
  <c r="F118" i="7" s="1"/>
  <c r="E118" i="7" a="1"/>
  <c r="E118" i="7" s="1"/>
  <c r="D118" i="7" a="1"/>
  <c r="D118" i="7" s="1"/>
  <c r="F117" i="7" a="1"/>
  <c r="F117" i="7" s="1"/>
  <c r="E117" i="7" a="1"/>
  <c r="E117" i="7" s="1"/>
  <c r="D117" i="7" a="1"/>
  <c r="D117" i="7" s="1"/>
  <c r="F116" i="7" a="1"/>
  <c r="F116" i="7" s="1"/>
  <c r="E116" i="7" a="1"/>
  <c r="E116" i="7" s="1"/>
  <c r="D116" i="7" a="1"/>
  <c r="D116" i="7" s="1"/>
  <c r="F115" i="7" a="1"/>
  <c r="F115" i="7" s="1"/>
  <c r="E115" i="7" a="1"/>
  <c r="E115" i="7" s="1"/>
  <c r="D115" i="7" a="1"/>
  <c r="D115" i="7" s="1"/>
  <c r="F114" i="7" a="1"/>
  <c r="F114" i="7" s="1"/>
  <c r="E114" i="7" a="1"/>
  <c r="E114" i="7" s="1"/>
  <c r="D114" i="7" a="1"/>
  <c r="D114" i="7" s="1"/>
  <c r="F113" i="7" a="1"/>
  <c r="F113" i="7" s="1"/>
  <c r="E113" i="7" a="1"/>
  <c r="E113" i="7" s="1"/>
  <c r="D113" i="7" a="1"/>
  <c r="D113" i="7" s="1"/>
  <c r="F112" i="7" a="1"/>
  <c r="F112" i="7" s="1"/>
  <c r="E112" i="7" a="1"/>
  <c r="E112" i="7" s="1"/>
  <c r="D112" i="7" a="1"/>
  <c r="D112" i="7" s="1"/>
  <c r="F111" i="7" a="1"/>
  <c r="F111" i="7" s="1"/>
  <c r="E111" i="7" a="1"/>
  <c r="E111" i="7" s="1"/>
  <c r="D111" i="7" a="1"/>
  <c r="D111" i="7" s="1"/>
  <c r="F110" i="7" a="1"/>
  <c r="F110" i="7" s="1"/>
  <c r="E110" i="7" a="1"/>
  <c r="E110" i="7" s="1"/>
  <c r="D110" i="7" a="1"/>
  <c r="D110" i="7" s="1"/>
  <c r="F109" i="7" a="1"/>
  <c r="F109" i="7" s="1"/>
  <c r="E109" i="7" a="1"/>
  <c r="E109" i="7" s="1"/>
  <c r="D109" i="7" a="1"/>
  <c r="D109" i="7" s="1"/>
  <c r="F108" i="7" a="1"/>
  <c r="F108" i="7" s="1"/>
  <c r="E108" i="7" a="1"/>
  <c r="E108" i="7" s="1"/>
  <c r="D108" i="7" a="1"/>
  <c r="D108" i="7" s="1"/>
  <c r="F107" i="7" a="1"/>
  <c r="F107" i="7" s="1"/>
  <c r="E107" i="7" a="1"/>
  <c r="E107" i="7" s="1"/>
  <c r="D107" i="7" a="1"/>
  <c r="D107" i="7" s="1"/>
  <c r="F106" i="7" a="1"/>
  <c r="F106" i="7" s="1"/>
  <c r="E106" i="7" a="1"/>
  <c r="E106" i="7" s="1"/>
  <c r="D106" i="7" a="1"/>
  <c r="D106" i="7" s="1"/>
  <c r="F105" i="7" a="1"/>
  <c r="F105" i="7" s="1"/>
  <c r="E105" i="7" a="1"/>
  <c r="E105" i="7" s="1"/>
  <c r="D105" i="7" a="1"/>
  <c r="D105" i="7" s="1"/>
  <c r="F104" i="7" a="1"/>
  <c r="F104" i="7" s="1"/>
  <c r="E104" i="7" a="1"/>
  <c r="E104" i="7" s="1"/>
  <c r="D104" i="7" a="1"/>
  <c r="D104" i="7" s="1"/>
  <c r="F103" i="7" a="1"/>
  <c r="F103" i="7" s="1"/>
  <c r="E103" i="7" a="1"/>
  <c r="E103" i="7" s="1"/>
  <c r="D103" i="7" a="1"/>
  <c r="D103" i="7" s="1"/>
  <c r="F102" i="7" a="1"/>
  <c r="F102" i="7" s="1"/>
  <c r="E102" i="7" a="1"/>
  <c r="E102" i="7" s="1"/>
  <c r="D102" i="7" a="1"/>
  <c r="D102" i="7" s="1"/>
  <c r="F101" i="7" a="1"/>
  <c r="F101" i="7" s="1"/>
  <c r="E101" i="7" a="1"/>
  <c r="E101" i="7" s="1"/>
  <c r="D101" i="7" a="1"/>
  <c r="D101" i="7" s="1"/>
  <c r="F100" i="7" a="1"/>
  <c r="F100" i="7" s="1"/>
  <c r="E100" i="7" a="1"/>
  <c r="E100" i="7" s="1"/>
  <c r="D100" i="7" a="1"/>
  <c r="D100" i="7" s="1"/>
  <c r="F99" i="7" a="1"/>
  <c r="F99" i="7" s="1"/>
  <c r="E99" i="7" a="1"/>
  <c r="E99" i="7" s="1"/>
  <c r="D99" i="7" a="1"/>
  <c r="D99" i="7" s="1"/>
  <c r="F98" i="7" a="1"/>
  <c r="F98" i="7" s="1"/>
  <c r="E98" i="7" a="1"/>
  <c r="E98" i="7" s="1"/>
  <c r="D98" i="7"/>
  <c r="D98" i="7" a="1"/>
  <c r="F97" i="7" a="1"/>
  <c r="F97" i="7" s="1"/>
  <c r="E97" i="7" a="1"/>
  <c r="E97" i="7" s="1"/>
  <c r="D97" i="7" a="1"/>
  <c r="D97" i="7" s="1"/>
  <c r="F96" i="7" a="1"/>
  <c r="F96" i="7" s="1"/>
  <c r="E96" i="7" a="1"/>
  <c r="E96" i="7" s="1"/>
  <c r="D96" i="7" a="1"/>
  <c r="D96" i="7" s="1"/>
  <c r="F95" i="7" a="1"/>
  <c r="F95" i="7" s="1"/>
  <c r="E95" i="7" a="1"/>
  <c r="E95" i="7" s="1"/>
  <c r="D95" i="7" a="1"/>
  <c r="D95" i="7" s="1"/>
  <c r="F94" i="7" a="1"/>
  <c r="F94" i="7" s="1"/>
  <c r="E94" i="7" a="1"/>
  <c r="E94" i="7" s="1"/>
  <c r="D94" i="7" a="1"/>
  <c r="D94" i="7" s="1"/>
  <c r="F93" i="7" a="1"/>
  <c r="F93" i="7" s="1"/>
  <c r="E93" i="7" a="1"/>
  <c r="E93" i="7" s="1"/>
  <c r="D93" i="7" a="1"/>
  <c r="D93" i="7" s="1"/>
  <c r="F92" i="7" a="1"/>
  <c r="F92" i="7" s="1"/>
  <c r="E92" i="7" a="1"/>
  <c r="E92" i="7" s="1"/>
  <c r="D92" i="7" a="1"/>
  <c r="D92" i="7" s="1"/>
  <c r="F91" i="7" a="1"/>
  <c r="F91" i="7" s="1"/>
  <c r="E91" i="7" a="1"/>
  <c r="E91" i="7" s="1"/>
  <c r="D91" i="7" a="1"/>
  <c r="D91" i="7" s="1"/>
  <c r="F90" i="7" a="1"/>
  <c r="F90" i="7" s="1"/>
  <c r="E90" i="7" a="1"/>
  <c r="E90" i="7" s="1"/>
  <c r="D90" i="7" a="1"/>
  <c r="D90" i="7" s="1"/>
  <c r="F89" i="7" a="1"/>
  <c r="F89" i="7" s="1"/>
  <c r="E89" i="7" a="1"/>
  <c r="E89" i="7" s="1"/>
  <c r="D89" i="7" a="1"/>
  <c r="D89" i="7" s="1"/>
  <c r="F88" i="7" a="1"/>
  <c r="F88" i="7" s="1"/>
  <c r="E88" i="7" a="1"/>
  <c r="E88" i="7" s="1"/>
  <c r="D88" i="7" a="1"/>
  <c r="D88" i="7" s="1"/>
  <c r="F87" i="7" a="1"/>
  <c r="F87" i="7" s="1"/>
  <c r="E87" i="7"/>
  <c r="E87" i="7" a="1"/>
  <c r="D87" i="7" a="1"/>
  <c r="D87" i="7" s="1"/>
  <c r="F86" i="7" a="1"/>
  <c r="F86" i="7" s="1"/>
  <c r="E86" i="7" a="1"/>
  <c r="E86" i="7" s="1"/>
  <c r="D86" i="7" a="1"/>
  <c r="D86" i="7" s="1"/>
  <c r="F85" i="7" a="1"/>
  <c r="F85" i="7" s="1"/>
  <c r="E85" i="7" a="1"/>
  <c r="E85" i="7" s="1"/>
  <c r="D85" i="7" a="1"/>
  <c r="D85" i="7" s="1"/>
  <c r="F84" i="7" a="1"/>
  <c r="F84" i="7" s="1"/>
  <c r="E84" i="7" a="1"/>
  <c r="E84" i="7" s="1"/>
  <c r="D84" i="7" a="1"/>
  <c r="D84" i="7" s="1"/>
  <c r="F83" i="7" a="1"/>
  <c r="F83" i="7" s="1"/>
  <c r="E83" i="7" a="1"/>
  <c r="E83" i="7" s="1"/>
  <c r="D83" i="7" a="1"/>
  <c r="D83" i="7" s="1"/>
  <c r="F82" i="7" a="1"/>
  <c r="F82" i="7" s="1"/>
  <c r="E82" i="7" a="1"/>
  <c r="E82" i="7" s="1"/>
  <c r="D82" i="7" a="1"/>
  <c r="D82" i="7" s="1"/>
  <c r="F81" i="7" a="1"/>
  <c r="F81" i="7" s="1"/>
  <c r="E81" i="7" a="1"/>
  <c r="E81" i="7" s="1"/>
  <c r="D81" i="7" a="1"/>
  <c r="D81" i="7" s="1"/>
  <c r="F80" i="7" a="1"/>
  <c r="F80" i="7" s="1"/>
  <c r="E80" i="7" a="1"/>
  <c r="E80" i="7" s="1"/>
  <c r="D80" i="7" a="1"/>
  <c r="D80" i="7" s="1"/>
  <c r="F79" i="7" a="1"/>
  <c r="F79" i="7" s="1"/>
  <c r="E79" i="7" a="1"/>
  <c r="E79" i="7" s="1"/>
  <c r="D79" i="7" a="1"/>
  <c r="D79" i="7" s="1"/>
  <c r="F78" i="7" a="1"/>
  <c r="F78" i="7" s="1"/>
  <c r="E78" i="7" a="1"/>
  <c r="E78" i="7" s="1"/>
  <c r="D78" i="7" a="1"/>
  <c r="D78" i="7" s="1"/>
  <c r="F77" i="7" a="1"/>
  <c r="F77" i="7" s="1"/>
  <c r="E77" i="7" a="1"/>
  <c r="E77" i="7" s="1"/>
  <c r="D77" i="7" a="1"/>
  <c r="D77" i="7" s="1"/>
  <c r="F76" i="7" a="1"/>
  <c r="F76" i="7" s="1"/>
  <c r="E76" i="7" a="1"/>
  <c r="E76" i="7" s="1"/>
  <c r="D76" i="7" a="1"/>
  <c r="D76" i="7" s="1"/>
  <c r="F75" i="7" a="1"/>
  <c r="F75" i="7" s="1"/>
  <c r="E75" i="7" a="1"/>
  <c r="E75" i="7" s="1"/>
  <c r="D75" i="7" a="1"/>
  <c r="D75" i="7" s="1"/>
  <c r="F74" i="7" a="1"/>
  <c r="F74" i="7" s="1"/>
  <c r="E74" i="7" a="1"/>
  <c r="E74" i="7" s="1"/>
  <c r="D74" i="7" a="1"/>
  <c r="D74" i="7" s="1"/>
  <c r="F73" i="7" a="1"/>
  <c r="F73" i="7" s="1"/>
  <c r="E73" i="7" a="1"/>
  <c r="E73" i="7" s="1"/>
  <c r="D73" i="7" a="1"/>
  <c r="D73" i="7" s="1"/>
  <c r="F72" i="7" a="1"/>
  <c r="F72" i="7" s="1"/>
  <c r="E72" i="7" a="1"/>
  <c r="E72" i="7" s="1"/>
  <c r="D72" i="7" a="1"/>
  <c r="D72" i="7" s="1"/>
  <c r="F71" i="7" a="1"/>
  <c r="F71" i="7" s="1"/>
  <c r="E71" i="7" a="1"/>
  <c r="E71" i="7" s="1"/>
  <c r="D71" i="7" a="1"/>
  <c r="D71" i="7" s="1"/>
  <c r="F70" i="7" a="1"/>
  <c r="F70" i="7" s="1"/>
  <c r="E70" i="7" a="1"/>
  <c r="E70" i="7" s="1"/>
  <c r="D70" i="7" a="1"/>
  <c r="D70" i="7" s="1"/>
  <c r="F69" i="7" a="1"/>
  <c r="F69" i="7" s="1"/>
  <c r="E69" i="7" a="1"/>
  <c r="E69" i="7" s="1"/>
  <c r="D69" i="7" a="1"/>
  <c r="D69" i="7" s="1"/>
  <c r="F68" i="7" a="1"/>
  <c r="F68" i="7" s="1"/>
  <c r="E68" i="7" a="1"/>
  <c r="E68" i="7" s="1"/>
  <c r="D68" i="7" a="1"/>
  <c r="D68" i="7" s="1"/>
  <c r="F67" i="7" a="1"/>
  <c r="F67" i="7" s="1"/>
  <c r="E67" i="7" a="1"/>
  <c r="E67" i="7" s="1"/>
  <c r="D67" i="7" a="1"/>
  <c r="D67" i="7" s="1"/>
  <c r="F66" i="7" a="1"/>
  <c r="F66" i="7" s="1"/>
  <c r="E66" i="7" a="1"/>
  <c r="E66" i="7" s="1"/>
  <c r="D66" i="7" a="1"/>
  <c r="D66" i="7" s="1"/>
  <c r="F65" i="7" a="1"/>
  <c r="F65" i="7" s="1"/>
  <c r="E65" i="7" a="1"/>
  <c r="E65" i="7" s="1"/>
  <c r="D65" i="7" a="1"/>
  <c r="D65" i="7" s="1"/>
  <c r="F64" i="7" a="1"/>
  <c r="F64" i="7" s="1"/>
  <c r="E64" i="7" a="1"/>
  <c r="E64" i="7" s="1"/>
  <c r="D64" i="7" a="1"/>
  <c r="D64" i="7" s="1"/>
  <c r="F63" i="7" a="1"/>
  <c r="F63" i="7" s="1"/>
  <c r="E63" i="7" a="1"/>
  <c r="E63" i="7" s="1"/>
  <c r="D63" i="7" a="1"/>
  <c r="D63" i="7" s="1"/>
  <c r="F62" i="7" a="1"/>
  <c r="F62" i="7" s="1"/>
  <c r="E62" i="7" a="1"/>
  <c r="E62" i="7" s="1"/>
  <c r="D62" i="7" a="1"/>
  <c r="D62" i="7" s="1"/>
  <c r="F61" i="7" a="1"/>
  <c r="F61" i="7" s="1"/>
  <c r="E61" i="7" a="1"/>
  <c r="E61" i="7" s="1"/>
  <c r="D61" i="7" a="1"/>
  <c r="D61" i="7" s="1"/>
  <c r="F60" i="7" a="1"/>
  <c r="F60" i="7" s="1"/>
  <c r="E60" i="7" a="1"/>
  <c r="E60" i="7" s="1"/>
  <c r="D60" i="7" a="1"/>
  <c r="D60" i="7" s="1"/>
  <c r="F59" i="7" a="1"/>
  <c r="F59" i="7" s="1"/>
  <c r="E59" i="7"/>
  <c r="E59" i="7" a="1"/>
  <c r="D59" i="7" a="1"/>
  <c r="D59" i="7" s="1"/>
  <c r="F58" i="7" a="1"/>
  <c r="F58" i="7" s="1"/>
  <c r="E58" i="7" a="1"/>
  <c r="E58" i="7" s="1"/>
  <c r="D58" i="7" a="1"/>
  <c r="D58" i="7" s="1"/>
  <c r="F57" i="7" a="1"/>
  <c r="F57" i="7" s="1"/>
  <c r="E57" i="7" a="1"/>
  <c r="E57" i="7" s="1"/>
  <c r="D57" i="7" a="1"/>
  <c r="D57" i="7" s="1"/>
  <c r="F56" i="7"/>
  <c r="F56" i="7" a="1"/>
  <c r="E56" i="7" a="1"/>
  <c r="E56" i="7" s="1"/>
  <c r="D56" i="7" a="1"/>
  <c r="D56" i="7" s="1"/>
  <c r="F55" i="7" a="1"/>
  <c r="F55" i="7" s="1"/>
  <c r="E55" i="7" a="1"/>
  <c r="E55" i="7" s="1"/>
  <c r="D55" i="7" a="1"/>
  <c r="D55" i="7" s="1"/>
  <c r="F54" i="7" a="1"/>
  <c r="F54" i="7" s="1"/>
  <c r="E54" i="7" a="1"/>
  <c r="E54" i="7" s="1"/>
  <c r="D54" i="7" a="1"/>
  <c r="D54" i="7" s="1"/>
  <c r="F53" i="7" a="1"/>
  <c r="F53" i="7" s="1"/>
  <c r="E53" i="7" a="1"/>
  <c r="E53" i="7" s="1"/>
  <c r="D53" i="7" a="1"/>
  <c r="D53" i="7" s="1"/>
  <c r="F52" i="7" a="1"/>
  <c r="F52" i="7" s="1"/>
  <c r="E52" i="7" a="1"/>
  <c r="E52" i="7" s="1"/>
  <c r="D52" i="7" a="1"/>
  <c r="D52" i="7" s="1"/>
  <c r="F51" i="7" a="1"/>
  <c r="F51" i="7" s="1"/>
  <c r="E51" i="7" a="1"/>
  <c r="E51" i="7" s="1"/>
  <c r="D51" i="7" a="1"/>
  <c r="D51" i="7" s="1"/>
  <c r="F50" i="7" a="1"/>
  <c r="F50" i="7" s="1"/>
  <c r="E50" i="7" a="1"/>
  <c r="E50" i="7" s="1"/>
  <c r="D50" i="7" a="1"/>
  <c r="D50" i="7" s="1"/>
  <c r="F49" i="7" a="1"/>
  <c r="F49" i="7" s="1"/>
  <c r="E49" i="7" a="1"/>
  <c r="E49" i="7" s="1"/>
  <c r="D49" i="7" a="1"/>
  <c r="D49" i="7" s="1"/>
  <c r="F48" i="7"/>
  <c r="F48" i="7" a="1"/>
  <c r="E48" i="7" a="1"/>
  <c r="E48" i="7" s="1"/>
  <c r="D48" i="7" a="1"/>
  <c r="D48" i="7" s="1"/>
  <c r="F47" i="7" a="1"/>
  <c r="F47" i="7" s="1"/>
  <c r="E47" i="7" a="1"/>
  <c r="E47" i="7" s="1"/>
  <c r="D47" i="7" a="1"/>
  <c r="D47" i="7" s="1"/>
  <c r="F46" i="7" a="1"/>
  <c r="F46" i="7" s="1"/>
  <c r="E46" i="7"/>
  <c r="E46" i="7" a="1"/>
  <c r="D46" i="7" a="1"/>
  <c r="D46" i="7" s="1"/>
  <c r="F45" i="7" a="1"/>
  <c r="F45" i="7" s="1"/>
  <c r="E45" i="7" a="1"/>
  <c r="E45" i="7" s="1"/>
  <c r="D45" i="7" a="1"/>
  <c r="D45" i="7" s="1"/>
  <c r="F44" i="7" a="1"/>
  <c r="F44" i="7" s="1"/>
  <c r="E44" i="7" a="1"/>
  <c r="E44" i="7" s="1"/>
  <c r="D44" i="7" a="1"/>
  <c r="D44" i="7" s="1"/>
  <c r="F43" i="7" a="1"/>
  <c r="F43" i="7" s="1"/>
  <c r="E43" i="7" a="1"/>
  <c r="E43" i="7" s="1"/>
  <c r="D43" i="7" a="1"/>
  <c r="D43" i="7" s="1"/>
  <c r="F42" i="7" a="1"/>
  <c r="F42" i="7" s="1"/>
  <c r="E42" i="7" a="1"/>
  <c r="E42" i="7" s="1"/>
  <c r="D42" i="7" a="1"/>
  <c r="D42" i="7" s="1"/>
  <c r="F41" i="7" a="1"/>
  <c r="F41" i="7" s="1"/>
  <c r="E41" i="7" a="1"/>
  <c r="E41" i="7" s="1"/>
  <c r="D41" i="7"/>
  <c r="D41" i="7" a="1"/>
  <c r="F40" i="7" a="1"/>
  <c r="F40" i="7" s="1"/>
  <c r="E40" i="7" a="1"/>
  <c r="E40" i="7" s="1"/>
  <c r="D40" i="7" a="1"/>
  <c r="D40" i="7" s="1"/>
  <c r="F39" i="7" a="1"/>
  <c r="F39" i="7" s="1"/>
  <c r="E39" i="7" a="1"/>
  <c r="E39" i="7" s="1"/>
  <c r="D39" i="7" a="1"/>
  <c r="D39" i="7" s="1"/>
  <c r="F38" i="7" a="1"/>
  <c r="F38" i="7" s="1"/>
  <c r="E38" i="7" a="1"/>
  <c r="E38" i="7" s="1"/>
  <c r="D38" i="7" a="1"/>
  <c r="D38" i="7" s="1"/>
  <c r="F37" i="7" a="1"/>
  <c r="F37" i="7" s="1"/>
  <c r="E37" i="7" a="1"/>
  <c r="E37" i="7" s="1"/>
  <c r="D37" i="7" a="1"/>
  <c r="D37" i="7" s="1"/>
  <c r="F36" i="7" a="1"/>
  <c r="F36" i="7" s="1"/>
  <c r="E36" i="7" a="1"/>
  <c r="E36" i="7" s="1"/>
  <c r="D36" i="7" a="1"/>
  <c r="D36" i="7" s="1"/>
  <c r="F35" i="7" a="1"/>
  <c r="F35" i="7" s="1"/>
  <c r="E35" i="7" a="1"/>
  <c r="E35" i="7" s="1"/>
  <c r="D35" i="7" a="1"/>
  <c r="D35" i="7" s="1"/>
  <c r="F34" i="7" a="1"/>
  <c r="F34" i="7" s="1"/>
  <c r="E34" i="7" a="1"/>
  <c r="E34" i="7" s="1"/>
  <c r="D34" i="7" a="1"/>
  <c r="D34" i="7" s="1"/>
  <c r="F33" i="7" a="1"/>
  <c r="F33" i="7" s="1"/>
  <c r="E33" i="7" a="1"/>
  <c r="E33" i="7" s="1"/>
  <c r="D33" i="7" a="1"/>
  <c r="D33" i="7" s="1"/>
  <c r="F32" i="7" a="1"/>
  <c r="F32" i="7" s="1"/>
  <c r="E32" i="7" a="1"/>
  <c r="E32" i="7" s="1"/>
  <c r="D32" i="7" a="1"/>
  <c r="D32" i="7" s="1"/>
  <c r="F31" i="7" a="1"/>
  <c r="F31" i="7" s="1"/>
  <c r="E31" i="7" a="1"/>
  <c r="E31" i="7" s="1"/>
  <c r="D31" i="7" a="1"/>
  <c r="D31" i="7" s="1"/>
  <c r="F30" i="7" a="1"/>
  <c r="F30" i="7" s="1"/>
  <c r="E30" i="7" a="1"/>
  <c r="E30" i="7" s="1"/>
  <c r="D30" i="7" a="1"/>
  <c r="D30" i="7" s="1"/>
  <c r="F29" i="7" a="1"/>
  <c r="F29" i="7" s="1"/>
  <c r="E29" i="7" a="1"/>
  <c r="E29" i="7" s="1"/>
  <c r="D29" i="7" a="1"/>
  <c r="D29" i="7" s="1"/>
  <c r="F28" i="7" a="1"/>
  <c r="F28" i="7" s="1"/>
  <c r="E28" i="7" a="1"/>
  <c r="E28" i="7" s="1"/>
  <c r="D28" i="7" a="1"/>
  <c r="D28" i="7" s="1"/>
  <c r="F27" i="7" a="1"/>
  <c r="F27" i="7" s="1"/>
  <c r="E27" i="7" a="1"/>
  <c r="E27" i="7" s="1"/>
  <c r="D27" i="7" a="1"/>
  <c r="D27" i="7" s="1"/>
  <c r="F26" i="7" a="1"/>
  <c r="F26" i="7" s="1"/>
  <c r="E26" i="7" a="1"/>
  <c r="E26" i="7" s="1"/>
  <c r="D26" i="7" a="1"/>
  <c r="D26" i="7" s="1"/>
  <c r="F25" i="7" a="1"/>
  <c r="F25" i="7" s="1"/>
  <c r="E25" i="7" a="1"/>
  <c r="E25" i="7" s="1"/>
  <c r="D25" i="7" a="1"/>
  <c r="D25" i="7" s="1"/>
  <c r="F24" i="7" a="1"/>
  <c r="F24" i="7" s="1"/>
  <c r="E24" i="7" a="1"/>
  <c r="E24" i="7" s="1"/>
  <c r="D24" i="7" a="1"/>
  <c r="D24" i="7" s="1"/>
  <c r="F23" i="7" a="1"/>
  <c r="F23" i="7" s="1"/>
  <c r="E23" i="7" a="1"/>
  <c r="E23" i="7" s="1"/>
  <c r="D23" i="7" a="1"/>
  <c r="D23" i="7" s="1"/>
  <c r="F22" i="7" a="1"/>
  <c r="F22" i="7" s="1"/>
  <c r="E22" i="7" a="1"/>
  <c r="E22" i="7" s="1"/>
  <c r="D22" i="7" a="1"/>
  <c r="D22" i="7" s="1"/>
  <c r="F21" i="7" a="1"/>
  <c r="F21" i="7" s="1"/>
  <c r="E21" i="7" a="1"/>
  <c r="E21" i="7" s="1"/>
  <c r="D21" i="7" a="1"/>
  <c r="D21" i="7" s="1"/>
  <c r="F20" i="7" a="1"/>
  <c r="F20" i="7" s="1"/>
  <c r="E20" i="7" a="1"/>
  <c r="E20" i="7" s="1"/>
  <c r="D20" i="7" a="1"/>
  <c r="D20" i="7" s="1"/>
  <c r="F19" i="7" a="1"/>
  <c r="F19" i="7" s="1"/>
  <c r="E19" i="7" a="1"/>
  <c r="E19" i="7" s="1"/>
  <c r="D19" i="7" a="1"/>
  <c r="D19" i="7" s="1"/>
  <c r="F18" i="7" a="1"/>
  <c r="F18" i="7" s="1"/>
  <c r="E18" i="7" a="1"/>
  <c r="E18" i="7" s="1"/>
  <c r="D18" i="7" a="1"/>
  <c r="D18" i="7" s="1"/>
  <c r="F17" i="7" a="1"/>
  <c r="F17" i="7" s="1"/>
  <c r="E17" i="7" a="1"/>
  <c r="E17" i="7" s="1"/>
  <c r="D17" i="7" a="1"/>
  <c r="D17" i="7" s="1"/>
  <c r="F16" i="7" a="1"/>
  <c r="F16" i="7" s="1"/>
  <c r="E16" i="7" a="1"/>
  <c r="E16" i="7" s="1"/>
  <c r="D16" i="7" a="1"/>
  <c r="D16" i="7" s="1"/>
  <c r="F15" i="7" a="1"/>
  <c r="F15" i="7" s="1"/>
  <c r="E15" i="7" a="1"/>
  <c r="E15" i="7" s="1"/>
  <c r="D15" i="7" a="1"/>
  <c r="D15" i="7" s="1"/>
  <c r="F14" i="7" a="1"/>
  <c r="F14" i="7" s="1"/>
  <c r="E14" i="7" a="1"/>
  <c r="E14" i="7" s="1"/>
  <c r="D14" i="7" a="1"/>
  <c r="D14" i="7" s="1"/>
  <c r="F13" i="7" a="1"/>
  <c r="F13" i="7" s="1"/>
  <c r="E13" i="7" a="1"/>
  <c r="E13" i="7" s="1"/>
  <c r="D13" i="7" a="1"/>
  <c r="D13" i="7" s="1"/>
  <c r="F12" i="7" a="1"/>
  <c r="F12" i="7" s="1"/>
  <c r="E12" i="7" a="1"/>
  <c r="E12" i="7" s="1"/>
  <c r="D12" i="7" a="1"/>
  <c r="D12" i="7" s="1"/>
  <c r="F231" i="11" a="1"/>
  <c r="F231" i="11" s="1"/>
  <c r="E231" i="11" a="1"/>
  <c r="E231" i="11" s="1"/>
  <c r="D231" i="11" a="1"/>
  <c r="D231" i="11" s="1"/>
  <c r="F230" i="11" a="1"/>
  <c r="F230" i="11" s="1"/>
  <c r="E230" i="11" a="1"/>
  <c r="E230" i="11" s="1"/>
  <c r="D230" i="11" a="1"/>
  <c r="D230" i="11" s="1"/>
  <c r="F229" i="11" a="1"/>
  <c r="F229" i="11" s="1"/>
  <c r="E229" i="11" a="1"/>
  <c r="E229" i="11" s="1"/>
  <c r="D229" i="11" a="1"/>
  <c r="D229" i="11" s="1"/>
  <c r="F228" i="11" a="1"/>
  <c r="F228" i="11" s="1"/>
  <c r="E228" i="11" a="1"/>
  <c r="E228" i="11" s="1"/>
  <c r="D228" i="11" a="1"/>
  <c r="D228" i="11" s="1"/>
  <c r="F227" i="11" a="1"/>
  <c r="F227" i="11" s="1"/>
  <c r="E227" i="11" a="1"/>
  <c r="E227" i="11" s="1"/>
  <c r="D227" i="11" a="1"/>
  <c r="D227" i="11" s="1"/>
  <c r="F226" i="11" a="1"/>
  <c r="F226" i="11" s="1"/>
  <c r="E226" i="11" a="1"/>
  <c r="E226" i="11" s="1"/>
  <c r="D226" i="11" a="1"/>
  <c r="D226" i="11" s="1"/>
  <c r="F225" i="11" a="1"/>
  <c r="F225" i="11" s="1"/>
  <c r="E225" i="11" a="1"/>
  <c r="E225" i="11" s="1"/>
  <c r="D225" i="11" a="1"/>
  <c r="D225" i="11" s="1"/>
  <c r="F224" i="11" a="1"/>
  <c r="F224" i="11" s="1"/>
  <c r="E224" i="11" a="1"/>
  <c r="E224" i="11" s="1"/>
  <c r="D224" i="11" a="1"/>
  <c r="D224" i="11" s="1"/>
  <c r="F223" i="11" a="1"/>
  <c r="F223" i="11" s="1"/>
  <c r="E223" i="11" a="1"/>
  <c r="E223" i="11" s="1"/>
  <c r="D223" i="11" a="1"/>
  <c r="D223" i="11" s="1"/>
  <c r="F222" i="11" a="1"/>
  <c r="F222" i="11" s="1"/>
  <c r="E222" i="11" a="1"/>
  <c r="E222" i="11" s="1"/>
  <c r="D222" i="11" a="1"/>
  <c r="D222" i="11" s="1"/>
  <c r="F221" i="11" a="1"/>
  <c r="F221" i="11" s="1"/>
  <c r="E221" i="11" a="1"/>
  <c r="E221" i="11" s="1"/>
  <c r="D221" i="11" a="1"/>
  <c r="D221" i="11" s="1"/>
  <c r="F220" i="11" a="1"/>
  <c r="F220" i="11" s="1"/>
  <c r="E220" i="11" a="1"/>
  <c r="E220" i="11" s="1"/>
  <c r="D220" i="11" a="1"/>
  <c r="D220" i="11" s="1"/>
  <c r="F219" i="11" a="1"/>
  <c r="F219" i="11" s="1"/>
  <c r="E219" i="11" a="1"/>
  <c r="E219" i="11" s="1"/>
  <c r="D219" i="11" a="1"/>
  <c r="D219" i="11" s="1"/>
  <c r="F218" i="11" a="1"/>
  <c r="F218" i="11" s="1"/>
  <c r="E218" i="11" a="1"/>
  <c r="E218" i="11" s="1"/>
  <c r="D218" i="11" a="1"/>
  <c r="D218" i="11" s="1"/>
  <c r="F217" i="11" a="1"/>
  <c r="F217" i="11" s="1"/>
  <c r="E217" i="11" a="1"/>
  <c r="E217" i="11" s="1"/>
  <c r="D217" i="11" a="1"/>
  <c r="D217" i="11" s="1"/>
  <c r="F216" i="11" a="1"/>
  <c r="F216" i="11" s="1"/>
  <c r="E216" i="11" a="1"/>
  <c r="E216" i="11" s="1"/>
  <c r="D216" i="11" a="1"/>
  <c r="D216" i="11" s="1"/>
  <c r="F215" i="11" a="1"/>
  <c r="F215" i="11" s="1"/>
  <c r="E215" i="11" a="1"/>
  <c r="E215" i="11" s="1"/>
  <c r="D215" i="11" a="1"/>
  <c r="D215" i="11" s="1"/>
  <c r="F214" i="11" a="1"/>
  <c r="F214" i="11" s="1"/>
  <c r="E214" i="11" a="1"/>
  <c r="E214" i="11" s="1"/>
  <c r="D214" i="11" a="1"/>
  <c r="D214" i="11" s="1"/>
  <c r="F213" i="11" a="1"/>
  <c r="F213" i="11" s="1"/>
  <c r="E213" i="11" a="1"/>
  <c r="E213" i="11" s="1"/>
  <c r="D213" i="11" a="1"/>
  <c r="D213" i="11" s="1"/>
  <c r="F212" i="11" a="1"/>
  <c r="F212" i="11" s="1"/>
  <c r="E212" i="11" a="1"/>
  <c r="E212" i="11" s="1"/>
  <c r="D212" i="11" a="1"/>
  <c r="D212" i="11" s="1"/>
  <c r="F211" i="11" a="1"/>
  <c r="F211" i="11" s="1"/>
  <c r="E211" i="11" a="1"/>
  <c r="E211" i="11" s="1"/>
  <c r="D211" i="11" a="1"/>
  <c r="D211" i="11" s="1"/>
  <c r="F210" i="11" a="1"/>
  <c r="F210" i="11" s="1"/>
  <c r="E210" i="11" a="1"/>
  <c r="E210" i="11" s="1"/>
  <c r="D210" i="11" a="1"/>
  <c r="D210" i="11" s="1"/>
  <c r="F209" i="11" a="1"/>
  <c r="F209" i="11" s="1"/>
  <c r="E209" i="11" a="1"/>
  <c r="E209" i="11" s="1"/>
  <c r="D209" i="11" a="1"/>
  <c r="D209" i="11" s="1"/>
  <c r="F208" i="11" a="1"/>
  <c r="F208" i="11" s="1"/>
  <c r="E208" i="11" a="1"/>
  <c r="E208" i="11" s="1"/>
  <c r="D208" i="11" a="1"/>
  <c r="D208" i="11" s="1"/>
  <c r="F207" i="11" a="1"/>
  <c r="F207" i="11" s="1"/>
  <c r="E207" i="11" a="1"/>
  <c r="E207" i="11" s="1"/>
  <c r="D207" i="11" a="1"/>
  <c r="D207" i="11" s="1"/>
  <c r="F206" i="11" a="1"/>
  <c r="F206" i="11" s="1"/>
  <c r="E206" i="11" a="1"/>
  <c r="E206" i="11" s="1"/>
  <c r="D206" i="11" a="1"/>
  <c r="D206" i="11" s="1"/>
  <c r="F205" i="11" a="1"/>
  <c r="F205" i="11" s="1"/>
  <c r="E205" i="11" a="1"/>
  <c r="E205" i="11" s="1"/>
  <c r="D205" i="11" a="1"/>
  <c r="D205" i="11" s="1"/>
  <c r="F204" i="11" a="1"/>
  <c r="F204" i="11" s="1"/>
  <c r="E204" i="11" a="1"/>
  <c r="E204" i="11" s="1"/>
  <c r="D204" i="11" a="1"/>
  <c r="D204" i="11" s="1"/>
  <c r="F203" i="11" a="1"/>
  <c r="F203" i="11" s="1"/>
  <c r="E203" i="11" a="1"/>
  <c r="E203" i="11" s="1"/>
  <c r="D203" i="11" a="1"/>
  <c r="D203" i="11" s="1"/>
  <c r="F202" i="11" a="1"/>
  <c r="F202" i="11" s="1"/>
  <c r="E202" i="11" a="1"/>
  <c r="E202" i="11" s="1"/>
  <c r="D202" i="11" a="1"/>
  <c r="D202" i="11" s="1"/>
  <c r="F201" i="11" a="1"/>
  <c r="F201" i="11" s="1"/>
  <c r="E201" i="11" a="1"/>
  <c r="E201" i="11" s="1"/>
  <c r="D201" i="11" a="1"/>
  <c r="D201" i="11" s="1"/>
  <c r="F200" i="11" a="1"/>
  <c r="F200" i="11" s="1"/>
  <c r="E200" i="11" a="1"/>
  <c r="E200" i="11" s="1"/>
  <c r="D200" i="11" a="1"/>
  <c r="D200" i="11" s="1"/>
  <c r="F199" i="11" a="1"/>
  <c r="F199" i="11" s="1"/>
  <c r="E199" i="11" a="1"/>
  <c r="E199" i="11" s="1"/>
  <c r="D199" i="11" a="1"/>
  <c r="D199" i="11" s="1"/>
  <c r="F198" i="11" a="1"/>
  <c r="F198" i="11" s="1"/>
  <c r="E198" i="11" a="1"/>
  <c r="E198" i="11" s="1"/>
  <c r="D198" i="11" a="1"/>
  <c r="D198" i="11" s="1"/>
  <c r="F197" i="11" a="1"/>
  <c r="F197" i="11" s="1"/>
  <c r="E197" i="11" a="1"/>
  <c r="E197" i="11" s="1"/>
  <c r="D197" i="11" a="1"/>
  <c r="D197" i="11" s="1"/>
  <c r="F196" i="11" a="1"/>
  <c r="F196" i="11" s="1"/>
  <c r="E196" i="11" a="1"/>
  <c r="E196" i="11" s="1"/>
  <c r="D196" i="11" a="1"/>
  <c r="D196" i="11" s="1"/>
  <c r="F195" i="11" a="1"/>
  <c r="F195" i="11" s="1"/>
  <c r="E195" i="11" a="1"/>
  <c r="E195" i="11" s="1"/>
  <c r="D195" i="11" a="1"/>
  <c r="D195" i="11" s="1"/>
  <c r="F194" i="11" a="1"/>
  <c r="F194" i="11" s="1"/>
  <c r="E194" i="11" a="1"/>
  <c r="E194" i="11" s="1"/>
  <c r="D194" i="11" a="1"/>
  <c r="D194" i="11" s="1"/>
  <c r="F193" i="11" a="1"/>
  <c r="F193" i="11" s="1"/>
  <c r="E193" i="11" a="1"/>
  <c r="E193" i="11" s="1"/>
  <c r="D193" i="11" a="1"/>
  <c r="D193" i="11" s="1"/>
  <c r="F192" i="11" a="1"/>
  <c r="F192" i="11" s="1"/>
  <c r="E192" i="11" a="1"/>
  <c r="E192" i="11" s="1"/>
  <c r="D192" i="11" a="1"/>
  <c r="D192" i="11" s="1"/>
  <c r="F191" i="11" a="1"/>
  <c r="F191" i="11" s="1"/>
  <c r="E191" i="11" a="1"/>
  <c r="E191" i="11" s="1"/>
  <c r="D191" i="11" a="1"/>
  <c r="D191" i="11" s="1"/>
  <c r="F190" i="11" a="1"/>
  <c r="F190" i="11" s="1"/>
  <c r="E190" i="11" a="1"/>
  <c r="E190" i="11" s="1"/>
  <c r="D190" i="11" a="1"/>
  <c r="D190" i="11" s="1"/>
  <c r="F189" i="11" a="1"/>
  <c r="F189" i="11" s="1"/>
  <c r="E189" i="11" a="1"/>
  <c r="E189" i="11" s="1"/>
  <c r="D189" i="11" a="1"/>
  <c r="D189" i="11" s="1"/>
  <c r="F188" i="11" a="1"/>
  <c r="F188" i="11" s="1"/>
  <c r="E188" i="11" a="1"/>
  <c r="E188" i="11" s="1"/>
  <c r="D188" i="11" a="1"/>
  <c r="D188" i="11" s="1"/>
  <c r="F187" i="11" a="1"/>
  <c r="F187" i="11" s="1"/>
  <c r="E187" i="11" a="1"/>
  <c r="E187" i="11" s="1"/>
  <c r="D187" i="11" a="1"/>
  <c r="D187" i="11" s="1"/>
  <c r="F186" i="11" a="1"/>
  <c r="F186" i="11" s="1"/>
  <c r="E186" i="11" a="1"/>
  <c r="E186" i="11" s="1"/>
  <c r="D186" i="11" a="1"/>
  <c r="D186" i="11" s="1"/>
  <c r="F185" i="11" a="1"/>
  <c r="F185" i="11" s="1"/>
  <c r="E185" i="11" a="1"/>
  <c r="E185" i="11" s="1"/>
  <c r="D185" i="11" a="1"/>
  <c r="D185" i="11" s="1"/>
  <c r="F184" i="11" a="1"/>
  <c r="F184" i="11" s="1"/>
  <c r="E184" i="11" a="1"/>
  <c r="E184" i="11" s="1"/>
  <c r="D184" i="11" a="1"/>
  <c r="D184" i="11" s="1"/>
  <c r="F183" i="11" a="1"/>
  <c r="F183" i="11" s="1"/>
  <c r="E183" i="11" a="1"/>
  <c r="E183" i="11" s="1"/>
  <c r="D183" i="11" a="1"/>
  <c r="D183" i="11" s="1"/>
  <c r="F182" i="11" a="1"/>
  <c r="F182" i="11" s="1"/>
  <c r="E182" i="11" a="1"/>
  <c r="E182" i="11" s="1"/>
  <c r="D182" i="11" a="1"/>
  <c r="D182" i="11" s="1"/>
  <c r="F181" i="11" a="1"/>
  <c r="F181" i="11" s="1"/>
  <c r="E181" i="11" a="1"/>
  <c r="E181" i="11" s="1"/>
  <c r="D181" i="11" a="1"/>
  <c r="D181" i="11" s="1"/>
  <c r="F180" i="11" a="1"/>
  <c r="F180" i="11" s="1"/>
  <c r="E180" i="11" a="1"/>
  <c r="E180" i="11" s="1"/>
  <c r="D180" i="11" a="1"/>
  <c r="D180" i="11" s="1"/>
  <c r="F179" i="11" a="1"/>
  <c r="F179" i="11" s="1"/>
  <c r="E179" i="11" a="1"/>
  <c r="E179" i="11" s="1"/>
  <c r="D179" i="11" a="1"/>
  <c r="D179" i="11" s="1"/>
  <c r="F178" i="11" a="1"/>
  <c r="F178" i="11" s="1"/>
  <c r="E178" i="11" a="1"/>
  <c r="E178" i="11" s="1"/>
  <c r="D178" i="11" a="1"/>
  <c r="D178" i="11" s="1"/>
  <c r="F177" i="11" a="1"/>
  <c r="F177" i="11" s="1"/>
  <c r="E177" i="11" a="1"/>
  <c r="E177" i="11" s="1"/>
  <c r="D177" i="11" a="1"/>
  <c r="D177" i="11" s="1"/>
  <c r="F176" i="11" a="1"/>
  <c r="F176" i="11" s="1"/>
  <c r="E176" i="11" a="1"/>
  <c r="E176" i="11" s="1"/>
  <c r="D176" i="11" a="1"/>
  <c r="D176" i="11" s="1"/>
  <c r="F175" i="11" a="1"/>
  <c r="F175" i="11" s="1"/>
  <c r="E175" i="11" a="1"/>
  <c r="E175" i="11" s="1"/>
  <c r="D175" i="11" a="1"/>
  <c r="D175" i="11" s="1"/>
  <c r="F174" i="11" a="1"/>
  <c r="F174" i="11" s="1"/>
  <c r="E174" i="11" a="1"/>
  <c r="E174" i="11" s="1"/>
  <c r="D174" i="11" a="1"/>
  <c r="D174" i="11" s="1"/>
  <c r="F173" i="11" a="1"/>
  <c r="F173" i="11" s="1"/>
  <c r="E173" i="11" a="1"/>
  <c r="E173" i="11" s="1"/>
  <c r="D173" i="11" a="1"/>
  <c r="D173" i="11" s="1"/>
  <c r="F172" i="11" a="1"/>
  <c r="F172" i="11" s="1"/>
  <c r="E172" i="11" a="1"/>
  <c r="E172" i="11" s="1"/>
  <c r="D172" i="11" a="1"/>
  <c r="D172" i="11" s="1"/>
  <c r="F171" i="11" a="1"/>
  <c r="F171" i="11" s="1"/>
  <c r="E171" i="11" a="1"/>
  <c r="E171" i="11" s="1"/>
  <c r="D171" i="11" a="1"/>
  <c r="D171" i="11" s="1"/>
  <c r="F170" i="11" a="1"/>
  <c r="F170" i="11" s="1"/>
  <c r="E170" i="11" a="1"/>
  <c r="E170" i="11" s="1"/>
  <c r="D170" i="11" a="1"/>
  <c r="D170" i="11" s="1"/>
  <c r="F169" i="11" a="1"/>
  <c r="F169" i="11" s="1"/>
  <c r="E169" i="11" a="1"/>
  <c r="E169" i="11" s="1"/>
  <c r="D169" i="11" a="1"/>
  <c r="D169" i="11" s="1"/>
  <c r="F168" i="11" a="1"/>
  <c r="F168" i="11" s="1"/>
  <c r="E168" i="11" a="1"/>
  <c r="E168" i="11" s="1"/>
  <c r="D168" i="11" a="1"/>
  <c r="D168" i="11" s="1"/>
  <c r="F167" i="11" a="1"/>
  <c r="F167" i="11" s="1"/>
  <c r="E167" i="11" a="1"/>
  <c r="E167" i="11" s="1"/>
  <c r="D167" i="11" a="1"/>
  <c r="D167" i="11" s="1"/>
  <c r="F166" i="11" a="1"/>
  <c r="F166" i="11" s="1"/>
  <c r="E166" i="11" a="1"/>
  <c r="E166" i="11" s="1"/>
  <c r="D166" i="11" a="1"/>
  <c r="D166" i="11" s="1"/>
  <c r="F165" i="11" a="1"/>
  <c r="F165" i="11" s="1"/>
  <c r="E165" i="11" a="1"/>
  <c r="E165" i="11" s="1"/>
  <c r="D165" i="11" a="1"/>
  <c r="D165" i="11" s="1"/>
  <c r="F164" i="11" a="1"/>
  <c r="F164" i="11" s="1"/>
  <c r="E164" i="11" a="1"/>
  <c r="E164" i="11" s="1"/>
  <c r="D164" i="11" a="1"/>
  <c r="D164" i="11" s="1"/>
  <c r="F163" i="11" a="1"/>
  <c r="F163" i="11" s="1"/>
  <c r="E163" i="11" a="1"/>
  <c r="E163" i="11" s="1"/>
  <c r="D163" i="11" a="1"/>
  <c r="D163" i="11" s="1"/>
  <c r="F162" i="11" a="1"/>
  <c r="F162" i="11" s="1"/>
  <c r="E162" i="11" a="1"/>
  <c r="E162" i="11" s="1"/>
  <c r="D162" i="11" a="1"/>
  <c r="D162" i="11" s="1"/>
  <c r="F161" i="11" a="1"/>
  <c r="F161" i="11" s="1"/>
  <c r="E161" i="11" a="1"/>
  <c r="E161" i="11" s="1"/>
  <c r="D161" i="11" a="1"/>
  <c r="D161" i="11" s="1"/>
  <c r="F160" i="11" a="1"/>
  <c r="F160" i="11" s="1"/>
  <c r="E160" i="11" a="1"/>
  <c r="E160" i="11" s="1"/>
  <c r="D160" i="11" a="1"/>
  <c r="D160" i="11" s="1"/>
  <c r="F159" i="11" a="1"/>
  <c r="F159" i="11" s="1"/>
  <c r="E159" i="11" a="1"/>
  <c r="E159" i="11" s="1"/>
  <c r="D159" i="11" a="1"/>
  <c r="D159" i="11" s="1"/>
  <c r="F158" i="11" a="1"/>
  <c r="F158" i="11" s="1"/>
  <c r="E158" i="11" a="1"/>
  <c r="E158" i="11" s="1"/>
  <c r="D158" i="11" a="1"/>
  <c r="D158" i="11" s="1"/>
  <c r="F157" i="11" a="1"/>
  <c r="F157" i="11" s="1"/>
  <c r="E157" i="11" a="1"/>
  <c r="E157" i="11" s="1"/>
  <c r="D157" i="11" a="1"/>
  <c r="D157" i="11" s="1"/>
  <c r="F156" i="11" a="1"/>
  <c r="F156" i="11" s="1"/>
  <c r="E156" i="11" a="1"/>
  <c r="E156" i="11" s="1"/>
  <c r="D156" i="11" a="1"/>
  <c r="D156" i="11" s="1"/>
  <c r="F155" i="11" a="1"/>
  <c r="F155" i="11" s="1"/>
  <c r="E155" i="11" a="1"/>
  <c r="E155" i="11" s="1"/>
  <c r="D155" i="11" a="1"/>
  <c r="D155" i="11" s="1"/>
  <c r="F154" i="11" a="1"/>
  <c r="F154" i="11" s="1"/>
  <c r="E154" i="11" a="1"/>
  <c r="E154" i="11" s="1"/>
  <c r="D154" i="11" a="1"/>
  <c r="D154" i="11" s="1"/>
  <c r="F153" i="11" a="1"/>
  <c r="F153" i="11" s="1"/>
  <c r="E153" i="11" a="1"/>
  <c r="E153" i="11" s="1"/>
  <c r="D153" i="11" a="1"/>
  <c r="D153" i="11" s="1"/>
  <c r="F152" i="11"/>
  <c r="F152" i="11" a="1"/>
  <c r="E152" i="11" a="1"/>
  <c r="E152" i="11" s="1"/>
  <c r="D152" i="11" a="1"/>
  <c r="D152" i="11" s="1"/>
  <c r="F151" i="11" a="1"/>
  <c r="F151" i="11" s="1"/>
  <c r="E151" i="11" a="1"/>
  <c r="E151" i="11" s="1"/>
  <c r="D151" i="11" a="1"/>
  <c r="D151" i="11" s="1"/>
  <c r="F150" i="11" a="1"/>
  <c r="F150" i="11" s="1"/>
  <c r="E150" i="11" a="1"/>
  <c r="E150" i="11" s="1"/>
  <c r="D150" i="11" a="1"/>
  <c r="D150" i="11" s="1"/>
  <c r="F149" i="11" a="1"/>
  <c r="F149" i="11" s="1"/>
  <c r="E149" i="11" a="1"/>
  <c r="E149" i="11" s="1"/>
  <c r="D149" i="11" a="1"/>
  <c r="D149" i="11" s="1"/>
  <c r="F148" i="11" a="1"/>
  <c r="F148" i="11" s="1"/>
  <c r="E148" i="11" a="1"/>
  <c r="E148" i="11" s="1"/>
  <c r="D148" i="11" a="1"/>
  <c r="D148" i="11" s="1"/>
  <c r="F147" i="11" a="1"/>
  <c r="F147" i="11" s="1"/>
  <c r="E147" i="11"/>
  <c r="E147" i="11" a="1"/>
  <c r="D147" i="11" a="1"/>
  <c r="D147" i="11" s="1"/>
  <c r="F146" i="11" a="1"/>
  <c r="F146" i="11" s="1"/>
  <c r="E146" i="11" a="1"/>
  <c r="E146" i="11" s="1"/>
  <c r="D146" i="11" a="1"/>
  <c r="D146" i="11" s="1"/>
  <c r="F145" i="11" a="1"/>
  <c r="F145" i="11" s="1"/>
  <c r="E145" i="11" a="1"/>
  <c r="E145" i="11" s="1"/>
  <c r="D145" i="11" a="1"/>
  <c r="D145" i="11" s="1"/>
  <c r="F144" i="11" a="1"/>
  <c r="F144" i="11" s="1"/>
  <c r="E144" i="11" a="1"/>
  <c r="E144" i="11" s="1"/>
  <c r="D144" i="11" a="1"/>
  <c r="D144" i="11" s="1"/>
  <c r="F143" i="11" a="1"/>
  <c r="F143" i="11" s="1"/>
  <c r="E143" i="11" a="1"/>
  <c r="E143" i="11" s="1"/>
  <c r="D143" i="11" a="1"/>
  <c r="D143" i="11" s="1"/>
  <c r="F142" i="11" a="1"/>
  <c r="F142" i="11" s="1"/>
  <c r="E142" i="11" a="1"/>
  <c r="E142" i="11" s="1"/>
  <c r="D142" i="11" a="1"/>
  <c r="D142" i="11" s="1"/>
  <c r="F141" i="11" a="1"/>
  <c r="F141" i="11" s="1"/>
  <c r="E141" i="11" a="1"/>
  <c r="E141" i="11" s="1"/>
  <c r="D141" i="11" a="1"/>
  <c r="D141" i="11" s="1"/>
  <c r="F140" i="11" a="1"/>
  <c r="F140" i="11" s="1"/>
  <c r="E140" i="11" a="1"/>
  <c r="E140" i="11" s="1"/>
  <c r="D140" i="11" a="1"/>
  <c r="D140" i="11" s="1"/>
  <c r="F139" i="11" a="1"/>
  <c r="F139" i="11" s="1"/>
  <c r="E139" i="11" a="1"/>
  <c r="E139" i="11" s="1"/>
  <c r="D139" i="11" a="1"/>
  <c r="D139" i="11" s="1"/>
  <c r="F138" i="11" a="1"/>
  <c r="F138" i="11" s="1"/>
  <c r="E138" i="11" a="1"/>
  <c r="E138" i="11" s="1"/>
  <c r="D138" i="11" a="1"/>
  <c r="D138" i="11" s="1"/>
  <c r="F137" i="11" a="1"/>
  <c r="F137" i="11" s="1"/>
  <c r="E137" i="11" a="1"/>
  <c r="E137" i="11" s="1"/>
  <c r="D137" i="11" a="1"/>
  <c r="D137" i="11" s="1"/>
  <c r="F136" i="11" a="1"/>
  <c r="F136" i="11" s="1"/>
  <c r="E136" i="11" a="1"/>
  <c r="E136" i="11" s="1"/>
  <c r="D136" i="11" a="1"/>
  <c r="D136" i="11" s="1"/>
  <c r="F135" i="11" a="1"/>
  <c r="F135" i="11" s="1"/>
  <c r="E135" i="11" a="1"/>
  <c r="E135" i="11" s="1"/>
  <c r="D135" i="11" a="1"/>
  <c r="D135" i="11" s="1"/>
  <c r="F134" i="11" a="1"/>
  <c r="F134" i="11" s="1"/>
  <c r="E134" i="11" a="1"/>
  <c r="E134" i="11" s="1"/>
  <c r="D134" i="11" a="1"/>
  <c r="D134" i="11" s="1"/>
  <c r="F133" i="11" a="1"/>
  <c r="F133" i="11" s="1"/>
  <c r="E133" i="11" a="1"/>
  <c r="E133" i="11" s="1"/>
  <c r="D133" i="11" a="1"/>
  <c r="D133" i="11" s="1"/>
  <c r="F132" i="11" a="1"/>
  <c r="F132" i="11" s="1"/>
  <c r="E132" i="11" a="1"/>
  <c r="E132" i="11" s="1"/>
  <c r="D132" i="11" a="1"/>
  <c r="D132" i="11" s="1"/>
  <c r="F131" i="11" a="1"/>
  <c r="F131" i="11" s="1"/>
  <c r="E131" i="11" a="1"/>
  <c r="E131" i="11" s="1"/>
  <c r="D131" i="11" a="1"/>
  <c r="D131" i="11" s="1"/>
  <c r="F130" i="11" a="1"/>
  <c r="F130" i="11" s="1"/>
  <c r="E130" i="11" a="1"/>
  <c r="E130" i="11" s="1"/>
  <c r="D130" i="11" a="1"/>
  <c r="D130" i="11" s="1"/>
  <c r="F129" i="11" a="1"/>
  <c r="F129" i="11" s="1"/>
  <c r="E129" i="11" a="1"/>
  <c r="E129" i="11" s="1"/>
  <c r="D129" i="11" a="1"/>
  <c r="D129" i="11" s="1"/>
  <c r="F128" i="11" a="1"/>
  <c r="F128" i="11" s="1"/>
  <c r="E128" i="11" a="1"/>
  <c r="E128" i="11" s="1"/>
  <c r="D128" i="11" a="1"/>
  <c r="D128" i="11" s="1"/>
  <c r="F127" i="11" a="1"/>
  <c r="F127" i="11" s="1"/>
  <c r="E127" i="11" a="1"/>
  <c r="E127" i="11" s="1"/>
  <c r="D127" i="11" a="1"/>
  <c r="D127" i="11" s="1"/>
  <c r="F126" i="11" a="1"/>
  <c r="F126" i="11" s="1"/>
  <c r="E126" i="11" a="1"/>
  <c r="E126" i="11" s="1"/>
  <c r="D126" i="11" a="1"/>
  <c r="D126" i="11" s="1"/>
  <c r="F125" i="11" a="1"/>
  <c r="F125" i="11" s="1"/>
  <c r="E125" i="11" a="1"/>
  <c r="E125" i="11" s="1"/>
  <c r="D125" i="11" a="1"/>
  <c r="D125" i="11" s="1"/>
  <c r="F124" i="11" a="1"/>
  <c r="F124" i="11" s="1"/>
  <c r="E124" i="11" a="1"/>
  <c r="E124" i="11" s="1"/>
  <c r="D124" i="11" a="1"/>
  <c r="D124" i="11" s="1"/>
  <c r="F123" i="11" a="1"/>
  <c r="F123" i="11" s="1"/>
  <c r="E123" i="11" a="1"/>
  <c r="E123" i="11" s="1"/>
  <c r="D123" i="11" a="1"/>
  <c r="D123" i="11" s="1"/>
  <c r="F122" i="11" a="1"/>
  <c r="F122" i="11" s="1"/>
  <c r="E122" i="11" a="1"/>
  <c r="E122" i="11" s="1"/>
  <c r="D122" i="11" a="1"/>
  <c r="D122" i="11" s="1"/>
  <c r="F121" i="11" a="1"/>
  <c r="F121" i="11" s="1"/>
  <c r="E121" i="11" a="1"/>
  <c r="E121" i="11" s="1"/>
  <c r="D121" i="11" a="1"/>
  <c r="D121" i="11" s="1"/>
  <c r="F120" i="11" a="1"/>
  <c r="F120" i="11" s="1"/>
  <c r="E120" i="11" a="1"/>
  <c r="E120" i="11" s="1"/>
  <c r="D120" i="11" a="1"/>
  <c r="D120" i="11" s="1"/>
  <c r="F119" i="11" a="1"/>
  <c r="F119" i="11" s="1"/>
  <c r="E119" i="11" a="1"/>
  <c r="E119" i="11" s="1"/>
  <c r="D119" i="11" a="1"/>
  <c r="D119" i="11" s="1"/>
  <c r="F118" i="11" a="1"/>
  <c r="F118" i="11" s="1"/>
  <c r="E118" i="11" a="1"/>
  <c r="E118" i="11" s="1"/>
  <c r="D118" i="11" a="1"/>
  <c r="D118" i="11" s="1"/>
  <c r="F117" i="11" a="1"/>
  <c r="F117" i="11" s="1"/>
  <c r="E117" i="11" a="1"/>
  <c r="E117" i="11" s="1"/>
  <c r="D117" i="11" a="1"/>
  <c r="D117" i="11" s="1"/>
  <c r="F116" i="11" a="1"/>
  <c r="F116" i="11" s="1"/>
  <c r="E116" i="11" a="1"/>
  <c r="E116" i="11" s="1"/>
  <c r="D116" i="11" a="1"/>
  <c r="D116" i="11" s="1"/>
  <c r="F115" i="11" a="1"/>
  <c r="F115" i="11" s="1"/>
  <c r="E115" i="11" a="1"/>
  <c r="E115" i="11" s="1"/>
  <c r="D115" i="11" a="1"/>
  <c r="D115" i="11" s="1"/>
  <c r="F114" i="11" a="1"/>
  <c r="F114" i="11" s="1"/>
  <c r="E114" i="11" a="1"/>
  <c r="E114" i="11" s="1"/>
  <c r="D114" i="11" a="1"/>
  <c r="D114" i="11" s="1"/>
  <c r="F113" i="11" a="1"/>
  <c r="F113" i="11" s="1"/>
  <c r="E113" i="11" a="1"/>
  <c r="E113" i="11" s="1"/>
  <c r="D113" i="11" a="1"/>
  <c r="D113" i="11" s="1"/>
  <c r="F112" i="11" a="1"/>
  <c r="F112" i="11" s="1"/>
  <c r="E112" i="11" a="1"/>
  <c r="E112" i="11" s="1"/>
  <c r="D112" i="11" a="1"/>
  <c r="D112" i="11" s="1"/>
  <c r="F111" i="11" a="1"/>
  <c r="F111" i="11" s="1"/>
  <c r="E111" i="11" a="1"/>
  <c r="E111" i="11" s="1"/>
  <c r="D111" i="11" a="1"/>
  <c r="D111" i="11" s="1"/>
  <c r="F110" i="11" a="1"/>
  <c r="F110" i="11" s="1"/>
  <c r="E110" i="11" a="1"/>
  <c r="E110" i="11" s="1"/>
  <c r="D110" i="11" a="1"/>
  <c r="D110" i="11" s="1"/>
  <c r="F109" i="11" a="1"/>
  <c r="F109" i="11" s="1"/>
  <c r="E109" i="11" a="1"/>
  <c r="E109" i="11" s="1"/>
  <c r="D109" i="11" a="1"/>
  <c r="D109" i="11" s="1"/>
  <c r="F108" i="11" a="1"/>
  <c r="F108" i="11" s="1"/>
  <c r="E108" i="11" a="1"/>
  <c r="E108" i="11" s="1"/>
  <c r="D108" i="11" a="1"/>
  <c r="D108" i="11" s="1"/>
  <c r="F107" i="11" a="1"/>
  <c r="F107" i="11" s="1"/>
  <c r="E107" i="11" a="1"/>
  <c r="E107" i="11" s="1"/>
  <c r="D107" i="11" a="1"/>
  <c r="D107" i="11" s="1"/>
  <c r="F106" i="11" a="1"/>
  <c r="F106" i="11" s="1"/>
  <c r="E106" i="11" a="1"/>
  <c r="E106" i="11" s="1"/>
  <c r="D106" i="11" a="1"/>
  <c r="D106" i="11" s="1"/>
  <c r="F105" i="11" a="1"/>
  <c r="F105" i="11" s="1"/>
  <c r="E105" i="11" a="1"/>
  <c r="E105" i="11" s="1"/>
  <c r="D105" i="11" a="1"/>
  <c r="D105" i="11" s="1"/>
  <c r="F104" i="11" a="1"/>
  <c r="F104" i="11" s="1"/>
  <c r="E104" i="11"/>
  <c r="E104" i="11" a="1"/>
  <c r="D104" i="11" a="1"/>
  <c r="D104" i="11" s="1"/>
  <c r="F103" i="11" a="1"/>
  <c r="F103" i="11" s="1"/>
  <c r="E103" i="11" a="1"/>
  <c r="E103" i="11" s="1"/>
  <c r="D103" i="11" a="1"/>
  <c r="D103" i="11" s="1"/>
  <c r="F102" i="11" a="1"/>
  <c r="F102" i="11" s="1"/>
  <c r="E102" i="11" a="1"/>
  <c r="E102" i="11" s="1"/>
  <c r="D102" i="11" a="1"/>
  <c r="D102" i="11" s="1"/>
  <c r="F101" i="11" a="1"/>
  <c r="F101" i="11" s="1"/>
  <c r="E101" i="11" a="1"/>
  <c r="E101" i="11" s="1"/>
  <c r="D101" i="11" a="1"/>
  <c r="D101" i="11" s="1"/>
  <c r="F100" i="11" a="1"/>
  <c r="F100" i="11" s="1"/>
  <c r="E100" i="11" a="1"/>
  <c r="E100" i="11" s="1"/>
  <c r="D100" i="11" a="1"/>
  <c r="D100" i="11" s="1"/>
  <c r="F99" i="11" a="1"/>
  <c r="F99" i="11" s="1"/>
  <c r="E99" i="11" a="1"/>
  <c r="E99" i="11" s="1"/>
  <c r="D99" i="11" a="1"/>
  <c r="D99" i="11" s="1"/>
  <c r="F98" i="11" a="1"/>
  <c r="F98" i="11" s="1"/>
  <c r="E98" i="11" a="1"/>
  <c r="E98" i="11" s="1"/>
  <c r="D98" i="11" a="1"/>
  <c r="D98" i="11" s="1"/>
  <c r="F97" i="11" a="1"/>
  <c r="F97" i="11" s="1"/>
  <c r="E97" i="11" a="1"/>
  <c r="E97" i="11" s="1"/>
  <c r="D97" i="11" a="1"/>
  <c r="D97" i="11" s="1"/>
  <c r="F96" i="11" a="1"/>
  <c r="F96" i="11" s="1"/>
  <c r="E96" i="11" a="1"/>
  <c r="E96" i="11" s="1"/>
  <c r="D96" i="11" a="1"/>
  <c r="D96" i="11" s="1"/>
  <c r="F95" i="11" a="1"/>
  <c r="F95" i="11" s="1"/>
  <c r="E95" i="11" a="1"/>
  <c r="E95" i="11" s="1"/>
  <c r="D95" i="11" a="1"/>
  <c r="D95" i="11" s="1"/>
  <c r="F94" i="11" a="1"/>
  <c r="F94" i="11" s="1"/>
  <c r="E94" i="11" a="1"/>
  <c r="E94" i="11" s="1"/>
  <c r="D94" i="11" a="1"/>
  <c r="D94" i="11" s="1"/>
  <c r="F93" i="11"/>
  <c r="F93" i="11" a="1"/>
  <c r="E93" i="11" a="1"/>
  <c r="E93" i="11" s="1"/>
  <c r="D93" i="11" a="1"/>
  <c r="D93" i="11" s="1"/>
  <c r="F92" i="11" a="1"/>
  <c r="F92" i="11" s="1"/>
  <c r="E92" i="11" a="1"/>
  <c r="E92" i="11" s="1"/>
  <c r="D92" i="11" a="1"/>
  <c r="D92" i="11" s="1"/>
  <c r="F91" i="11" a="1"/>
  <c r="F91" i="11" s="1"/>
  <c r="E91" i="11" a="1"/>
  <c r="E91" i="11" s="1"/>
  <c r="D91" i="11" a="1"/>
  <c r="D91" i="11" s="1"/>
  <c r="F90" i="11" a="1"/>
  <c r="F90" i="11" s="1"/>
  <c r="E90" i="11" a="1"/>
  <c r="E90" i="11" s="1"/>
  <c r="D90" i="11" a="1"/>
  <c r="D90" i="11" s="1"/>
  <c r="F89" i="11" a="1"/>
  <c r="F89" i="11" s="1"/>
  <c r="E89" i="11" a="1"/>
  <c r="E89" i="11" s="1"/>
  <c r="D89" i="11" a="1"/>
  <c r="D89" i="11" s="1"/>
  <c r="F88" i="11" a="1"/>
  <c r="F88" i="11" s="1"/>
  <c r="E88" i="11" a="1"/>
  <c r="E88" i="11" s="1"/>
  <c r="D88" i="11" a="1"/>
  <c r="D88" i="11" s="1"/>
  <c r="F87" i="11" a="1"/>
  <c r="F87" i="11" s="1"/>
  <c r="E87" i="11" a="1"/>
  <c r="E87" i="11" s="1"/>
  <c r="D87" i="11" a="1"/>
  <c r="D87" i="11" s="1"/>
  <c r="F86" i="11" a="1"/>
  <c r="F86" i="11" s="1"/>
  <c r="E86" i="11" a="1"/>
  <c r="E86" i="11" s="1"/>
  <c r="D86" i="11" a="1"/>
  <c r="D86" i="11" s="1"/>
  <c r="F85" i="11" a="1"/>
  <c r="F85" i="11" s="1"/>
  <c r="E85" i="11" a="1"/>
  <c r="E85" i="11" s="1"/>
  <c r="D85" i="11" a="1"/>
  <c r="D85" i="11" s="1"/>
  <c r="F84" i="11" a="1"/>
  <c r="F84" i="11" s="1"/>
  <c r="E84" i="11" a="1"/>
  <c r="E84" i="11" s="1"/>
  <c r="D84" i="11" a="1"/>
  <c r="D84" i="11" s="1"/>
  <c r="F83" i="11" a="1"/>
  <c r="F83" i="11" s="1"/>
  <c r="E83" i="11" a="1"/>
  <c r="E83" i="11" s="1"/>
  <c r="D83" i="11" a="1"/>
  <c r="D83" i="11" s="1"/>
  <c r="F82" i="11" a="1"/>
  <c r="F82" i="11" s="1"/>
  <c r="E82" i="11" a="1"/>
  <c r="E82" i="11" s="1"/>
  <c r="D82" i="11" a="1"/>
  <c r="D82" i="11" s="1"/>
  <c r="F81" i="11" a="1"/>
  <c r="F81" i="11" s="1"/>
  <c r="E81" i="11" a="1"/>
  <c r="E81" i="11" s="1"/>
  <c r="D81" i="11" a="1"/>
  <c r="D81" i="11" s="1"/>
  <c r="F80" i="11" a="1"/>
  <c r="F80" i="11" s="1"/>
  <c r="E80" i="11" a="1"/>
  <c r="E80" i="11" s="1"/>
  <c r="D80" i="11" a="1"/>
  <c r="D80" i="11" s="1"/>
  <c r="F79" i="11" a="1"/>
  <c r="F79" i="11" s="1"/>
  <c r="E79" i="11" a="1"/>
  <c r="E79" i="11" s="1"/>
  <c r="D79" i="11" a="1"/>
  <c r="D79" i="11" s="1"/>
  <c r="F78" i="11" a="1"/>
  <c r="F78" i="11" s="1"/>
  <c r="E78" i="11" a="1"/>
  <c r="E78" i="11" s="1"/>
  <c r="D78" i="11" a="1"/>
  <c r="D78" i="11" s="1"/>
  <c r="F77" i="11" a="1"/>
  <c r="F77" i="11" s="1"/>
  <c r="E77" i="11" a="1"/>
  <c r="E77" i="11" s="1"/>
  <c r="D77" i="11" a="1"/>
  <c r="D77" i="11" s="1"/>
  <c r="F76" i="11" a="1"/>
  <c r="F76" i="11" s="1"/>
  <c r="E76" i="11" a="1"/>
  <c r="E76" i="11" s="1"/>
  <c r="D76" i="11" a="1"/>
  <c r="D76" i="11" s="1"/>
  <c r="F75" i="11" a="1"/>
  <c r="F75" i="11" s="1"/>
  <c r="E75" i="11" a="1"/>
  <c r="E75" i="11" s="1"/>
  <c r="D75" i="11" a="1"/>
  <c r="D75" i="11" s="1"/>
  <c r="F74" i="11" a="1"/>
  <c r="F74" i="11" s="1"/>
  <c r="E74" i="11" a="1"/>
  <c r="E74" i="11" s="1"/>
  <c r="D74" i="11" a="1"/>
  <c r="D74" i="11" s="1"/>
  <c r="F73" i="11" a="1"/>
  <c r="F73" i="11" s="1"/>
  <c r="E73" i="11" a="1"/>
  <c r="E73" i="11" s="1"/>
  <c r="D73" i="11" a="1"/>
  <c r="D73" i="11" s="1"/>
  <c r="F72" i="11" a="1"/>
  <c r="F72" i="11" s="1"/>
  <c r="E72" i="11"/>
  <c r="E72" i="11" a="1"/>
  <c r="D72" i="11" a="1"/>
  <c r="D72" i="11" s="1"/>
  <c r="F71" i="11" a="1"/>
  <c r="F71" i="11" s="1"/>
  <c r="E71" i="11" a="1"/>
  <c r="E71" i="11" s="1"/>
  <c r="D71" i="11" a="1"/>
  <c r="D71" i="11" s="1"/>
  <c r="F70" i="11" a="1"/>
  <c r="F70" i="11" s="1"/>
  <c r="E70" i="11" a="1"/>
  <c r="E70" i="11" s="1"/>
  <c r="D70" i="11" a="1"/>
  <c r="D70" i="11" s="1"/>
  <c r="F69" i="11" a="1"/>
  <c r="F69" i="11" s="1"/>
  <c r="E69" i="11" a="1"/>
  <c r="E69" i="11" s="1"/>
  <c r="D69" i="11" a="1"/>
  <c r="D69" i="11" s="1"/>
  <c r="F68" i="11" a="1"/>
  <c r="F68" i="11" s="1"/>
  <c r="E68" i="11" a="1"/>
  <c r="E68" i="11" s="1"/>
  <c r="D68" i="11" a="1"/>
  <c r="D68" i="11" s="1"/>
  <c r="F67" i="11" a="1"/>
  <c r="F67" i="11" s="1"/>
  <c r="E67" i="11" a="1"/>
  <c r="E67" i="11" s="1"/>
  <c r="D67" i="11"/>
  <c r="D67" i="11" a="1"/>
  <c r="F66" i="11" a="1"/>
  <c r="F66" i="11" s="1"/>
  <c r="E66" i="11" a="1"/>
  <c r="E66" i="11" s="1"/>
  <c r="D66" i="11" a="1"/>
  <c r="D66" i="11" s="1"/>
  <c r="F65" i="11" a="1"/>
  <c r="F65" i="11" s="1"/>
  <c r="E65" i="11" a="1"/>
  <c r="E65" i="11" s="1"/>
  <c r="D65" i="11" a="1"/>
  <c r="D65" i="11" s="1"/>
  <c r="F64" i="11" a="1"/>
  <c r="F64" i="11" s="1"/>
  <c r="E64" i="11" a="1"/>
  <c r="E64" i="11" s="1"/>
  <c r="D64" i="11" a="1"/>
  <c r="D64" i="11" s="1"/>
  <c r="F63" i="11" a="1"/>
  <c r="F63" i="11" s="1"/>
  <c r="E63" i="11" a="1"/>
  <c r="E63" i="11" s="1"/>
  <c r="D63" i="11" a="1"/>
  <c r="D63" i="11" s="1"/>
  <c r="F62" i="11" a="1"/>
  <c r="F62" i="11" s="1"/>
  <c r="E62" i="11" a="1"/>
  <c r="E62" i="11" s="1"/>
  <c r="D62" i="11" a="1"/>
  <c r="D62" i="11" s="1"/>
  <c r="F61" i="11" a="1"/>
  <c r="F61" i="11" s="1"/>
  <c r="E61" i="11" a="1"/>
  <c r="E61" i="11" s="1"/>
  <c r="D61" i="11" a="1"/>
  <c r="D61" i="11" s="1"/>
  <c r="F60" i="11" a="1"/>
  <c r="F60" i="11" s="1"/>
  <c r="E60" i="11" a="1"/>
  <c r="E60" i="11" s="1"/>
  <c r="D60" i="11" a="1"/>
  <c r="D60" i="11" s="1"/>
  <c r="F59" i="11" a="1"/>
  <c r="F59" i="11" s="1"/>
  <c r="E59" i="11" a="1"/>
  <c r="E59" i="11" s="1"/>
  <c r="D59" i="11" a="1"/>
  <c r="D59" i="11" s="1"/>
  <c r="F58" i="11" a="1"/>
  <c r="F58" i="11" s="1"/>
  <c r="E58" i="11" a="1"/>
  <c r="E58" i="11" s="1"/>
  <c r="D58" i="11" a="1"/>
  <c r="D58" i="11" s="1"/>
  <c r="F57" i="11" a="1"/>
  <c r="F57" i="11" s="1"/>
  <c r="E57" i="11" a="1"/>
  <c r="E57" i="11" s="1"/>
  <c r="D57" i="11" a="1"/>
  <c r="D57" i="11" s="1"/>
  <c r="F56" i="11" a="1"/>
  <c r="F56" i="11" s="1"/>
  <c r="E56" i="11" a="1"/>
  <c r="E56" i="11" s="1"/>
  <c r="D56" i="11" a="1"/>
  <c r="D56" i="11" s="1"/>
  <c r="F55" i="11" a="1"/>
  <c r="F55" i="11" s="1"/>
  <c r="E55" i="11" a="1"/>
  <c r="E55" i="11" s="1"/>
  <c r="D55" i="11" a="1"/>
  <c r="D55" i="11" s="1"/>
  <c r="F54" i="11" a="1"/>
  <c r="F54" i="11" s="1"/>
  <c r="E54" i="11" a="1"/>
  <c r="E54" i="11" s="1"/>
  <c r="D54" i="11" a="1"/>
  <c r="D54" i="11" s="1"/>
  <c r="F53" i="11" a="1"/>
  <c r="F53" i="11" s="1"/>
  <c r="E53" i="11" a="1"/>
  <c r="E53" i="11" s="1"/>
  <c r="D53" i="11" a="1"/>
  <c r="D53" i="11" s="1"/>
  <c r="F52" i="11" a="1"/>
  <c r="F52" i="11" s="1"/>
  <c r="E52" i="11" a="1"/>
  <c r="E52" i="11" s="1"/>
  <c r="D52" i="11" a="1"/>
  <c r="D52" i="11" s="1"/>
  <c r="F51" i="11" a="1"/>
  <c r="F51" i="11" s="1"/>
  <c r="E51" i="11" a="1"/>
  <c r="E51" i="11" s="1"/>
  <c r="D51" i="11" a="1"/>
  <c r="D51" i="11" s="1"/>
  <c r="F50" i="11" a="1"/>
  <c r="F50" i="11" s="1"/>
  <c r="E50" i="11" a="1"/>
  <c r="E50" i="11" s="1"/>
  <c r="D50" i="11" a="1"/>
  <c r="D50" i="11" s="1"/>
  <c r="F49" i="11" a="1"/>
  <c r="F49" i="11" s="1"/>
  <c r="E49" i="11" a="1"/>
  <c r="E49" i="11" s="1"/>
  <c r="D49" i="11" a="1"/>
  <c r="D49" i="11" s="1"/>
  <c r="F48" i="11" a="1"/>
  <c r="F48" i="11" s="1"/>
  <c r="E48" i="11" a="1"/>
  <c r="E48" i="11" s="1"/>
  <c r="D48" i="11" a="1"/>
  <c r="D48" i="11" s="1"/>
  <c r="F47" i="11" a="1"/>
  <c r="F47" i="11" s="1"/>
  <c r="E47" i="11" a="1"/>
  <c r="E47" i="11" s="1"/>
  <c r="D47" i="11" a="1"/>
  <c r="D47" i="11" s="1"/>
  <c r="F46" i="11" a="1"/>
  <c r="F46" i="11" s="1"/>
  <c r="E46" i="11" a="1"/>
  <c r="E46" i="11" s="1"/>
  <c r="D46" i="11" a="1"/>
  <c r="D46" i="11" s="1"/>
  <c r="F45" i="11"/>
  <c r="F45" i="11" a="1"/>
  <c r="E45" i="11" a="1"/>
  <c r="E45" i="11" s="1"/>
  <c r="D45" i="11" a="1"/>
  <c r="D45" i="11" s="1"/>
  <c r="F44" i="11" a="1"/>
  <c r="F44" i="11" s="1"/>
  <c r="E44" i="11" a="1"/>
  <c r="E44" i="11" s="1"/>
  <c r="D44" i="11" a="1"/>
  <c r="D44" i="11" s="1"/>
  <c r="F43" i="11" a="1"/>
  <c r="F43" i="11" s="1"/>
  <c r="E43" i="11" a="1"/>
  <c r="E43" i="11" s="1"/>
  <c r="D43" i="11" a="1"/>
  <c r="D43" i="11" s="1"/>
  <c r="F42" i="11" a="1"/>
  <c r="F42" i="11" s="1"/>
  <c r="E42" i="11" a="1"/>
  <c r="E42" i="11" s="1"/>
  <c r="D42" i="11" a="1"/>
  <c r="D42" i="11" s="1"/>
  <c r="F41" i="11" a="1"/>
  <c r="F41" i="11" s="1"/>
  <c r="E41" i="11" a="1"/>
  <c r="E41" i="11" s="1"/>
  <c r="D41" i="11" a="1"/>
  <c r="D41" i="11" s="1"/>
  <c r="F40" i="11" a="1"/>
  <c r="F40" i="11" s="1"/>
  <c r="E40" i="11"/>
  <c r="E40" i="11" a="1"/>
  <c r="D40" i="11" a="1"/>
  <c r="D40" i="11" s="1"/>
  <c r="F39" i="11" a="1"/>
  <c r="F39" i="11" s="1"/>
  <c r="E39" i="11" a="1"/>
  <c r="E39" i="11" s="1"/>
  <c r="D39" i="11" a="1"/>
  <c r="D39" i="11" s="1"/>
  <c r="F38" i="11" a="1"/>
  <c r="F38" i="11" s="1"/>
  <c r="E38" i="11" a="1"/>
  <c r="E38" i="11" s="1"/>
  <c r="D38" i="11" a="1"/>
  <c r="D38" i="11" s="1"/>
  <c r="F37" i="11" a="1"/>
  <c r="F37" i="11" s="1"/>
  <c r="E37" i="11" a="1"/>
  <c r="E37" i="11" s="1"/>
  <c r="D37" i="11" a="1"/>
  <c r="D37" i="11" s="1"/>
  <c r="F36" i="11" a="1"/>
  <c r="F36" i="11" s="1"/>
  <c r="E36" i="11" a="1"/>
  <c r="E36" i="11" s="1"/>
  <c r="D36" i="11" a="1"/>
  <c r="D36" i="11" s="1"/>
  <c r="F35" i="11" a="1"/>
  <c r="F35" i="11" s="1"/>
  <c r="E35" i="11" a="1"/>
  <c r="E35" i="11" s="1"/>
  <c r="D35" i="11" a="1"/>
  <c r="D35" i="11" s="1"/>
  <c r="F34" i="11" a="1"/>
  <c r="F34" i="11" s="1"/>
  <c r="E34" i="11" a="1"/>
  <c r="E34" i="11" s="1"/>
  <c r="D34" i="11" a="1"/>
  <c r="D34" i="11" s="1"/>
  <c r="F33" i="11" a="1"/>
  <c r="F33" i="11" s="1"/>
  <c r="E33" i="11" a="1"/>
  <c r="E33" i="11" s="1"/>
  <c r="D33" i="11" a="1"/>
  <c r="D33" i="11" s="1"/>
  <c r="F32" i="11" a="1"/>
  <c r="F32" i="11" s="1"/>
  <c r="E32" i="11" a="1"/>
  <c r="E32" i="11" s="1"/>
  <c r="D32" i="11" a="1"/>
  <c r="D32" i="11" s="1"/>
  <c r="F31" i="11" a="1"/>
  <c r="F31" i="11" s="1"/>
  <c r="E31" i="11" a="1"/>
  <c r="E31" i="11" s="1"/>
  <c r="D31" i="11" a="1"/>
  <c r="D31" i="11" s="1"/>
  <c r="F30" i="11" a="1"/>
  <c r="F30" i="11" s="1"/>
  <c r="E30" i="11" a="1"/>
  <c r="E30" i="11" s="1"/>
  <c r="D30" i="11" a="1"/>
  <c r="D30" i="11" s="1"/>
  <c r="F29" i="11" a="1"/>
  <c r="F29" i="11" s="1"/>
  <c r="E29" i="11" a="1"/>
  <c r="E29" i="11" s="1"/>
  <c r="D29" i="11" a="1"/>
  <c r="D29" i="11" s="1"/>
  <c r="F28" i="11" a="1"/>
  <c r="F28" i="11" s="1"/>
  <c r="E28" i="11" a="1"/>
  <c r="E28" i="11" s="1"/>
  <c r="D28" i="11" a="1"/>
  <c r="D28" i="11" s="1"/>
  <c r="F27" i="11" a="1"/>
  <c r="F27" i="11" s="1"/>
  <c r="E27" i="11" a="1"/>
  <c r="E27" i="11" s="1"/>
  <c r="D27" i="11" a="1"/>
  <c r="D27" i="11" s="1"/>
  <c r="F26" i="11" a="1"/>
  <c r="F26" i="11" s="1"/>
  <c r="E26" i="11" a="1"/>
  <c r="E26" i="11" s="1"/>
  <c r="D26" i="11" a="1"/>
  <c r="D26" i="11" s="1"/>
  <c r="F25" i="11" a="1"/>
  <c r="F25" i="11" s="1"/>
  <c r="E25" i="11" a="1"/>
  <c r="E25" i="11" s="1"/>
  <c r="D25" i="11" a="1"/>
  <c r="D25" i="11" s="1"/>
  <c r="F24" i="11" a="1"/>
  <c r="F24" i="11" s="1"/>
  <c r="E24" i="11" a="1"/>
  <c r="E24" i="11" s="1"/>
  <c r="D24" i="11" a="1"/>
  <c r="D24" i="11" s="1"/>
  <c r="F23" i="11" a="1"/>
  <c r="F23" i="11" s="1"/>
  <c r="E23" i="11" a="1"/>
  <c r="E23" i="11" s="1"/>
  <c r="D23" i="11" a="1"/>
  <c r="D23" i="11" s="1"/>
  <c r="F22" i="11" a="1"/>
  <c r="F22" i="11" s="1"/>
  <c r="E22" i="11" a="1"/>
  <c r="E22" i="11" s="1"/>
  <c r="D22" i="11" a="1"/>
  <c r="D22" i="11" s="1"/>
  <c r="F21" i="11" a="1"/>
  <c r="F21" i="11" s="1"/>
  <c r="E21" i="11" a="1"/>
  <c r="E21" i="11" s="1"/>
  <c r="D21" i="11" a="1"/>
  <c r="D21" i="11" s="1"/>
  <c r="F20" i="11" a="1"/>
  <c r="F20" i="11" s="1"/>
  <c r="E20" i="11" a="1"/>
  <c r="E20" i="11" s="1"/>
  <c r="D20" i="11"/>
  <c r="D20" i="11" a="1"/>
  <c r="F19" i="11" a="1"/>
  <c r="F19" i="11" s="1"/>
  <c r="E19" i="11" a="1"/>
  <c r="E19" i="11" s="1"/>
  <c r="D19" i="11" a="1"/>
  <c r="D19" i="11" s="1"/>
  <c r="F18" i="11" a="1"/>
  <c r="F18" i="11" s="1"/>
  <c r="E18" i="11" a="1"/>
  <c r="E18" i="11" s="1"/>
  <c r="D18" i="11" a="1"/>
  <c r="D18" i="11" s="1"/>
  <c r="F17" i="11" a="1"/>
  <c r="F17" i="11" s="1"/>
  <c r="E17" i="11" a="1"/>
  <c r="E17" i="11" s="1"/>
  <c r="D17" i="11" a="1"/>
  <c r="D17" i="11" s="1"/>
  <c r="F16" i="11" a="1"/>
  <c r="F16" i="11" s="1"/>
  <c r="E16" i="11" a="1"/>
  <c r="E16" i="11" s="1"/>
  <c r="D16" i="11" a="1"/>
  <c r="D16" i="11" s="1"/>
  <c r="F15" i="11" a="1"/>
  <c r="F15" i="11" s="1"/>
  <c r="E15" i="11" a="1"/>
  <c r="E15" i="11" s="1"/>
  <c r="D15" i="11" a="1"/>
  <c r="D15" i="11" s="1"/>
  <c r="F14" i="11"/>
  <c r="F14" i="11" a="1"/>
  <c r="E14" i="11" a="1"/>
  <c r="E14" i="11" s="1"/>
  <c r="D14" i="11" a="1"/>
  <c r="D14" i="11" s="1"/>
  <c r="F13" i="11" a="1"/>
  <c r="F13" i="11" s="1"/>
  <c r="E13" i="11"/>
  <c r="E13" i="11" a="1"/>
  <c r="D13" i="11" a="1"/>
  <c r="D13" i="11" s="1"/>
  <c r="F12" i="11" a="1"/>
  <c r="F12" i="11" s="1"/>
  <c r="E12" i="11" a="1"/>
  <c r="E12" i="11" s="1"/>
  <c r="D12" i="11" a="1"/>
  <c r="D12" i="11" s="1"/>
  <c r="F231" i="6" a="1"/>
  <c r="F231" i="6" s="1"/>
  <c r="E231" i="6" a="1"/>
  <c r="E231" i="6" s="1"/>
  <c r="D231" i="6" a="1"/>
  <c r="D231" i="6" s="1"/>
  <c r="F230" i="6" a="1"/>
  <c r="F230" i="6" s="1"/>
  <c r="E230" i="6" a="1"/>
  <c r="E230" i="6" s="1"/>
  <c r="D230" i="6" a="1"/>
  <c r="D230" i="6" s="1"/>
  <c r="F229" i="6" a="1"/>
  <c r="F229" i="6" s="1"/>
  <c r="E229" i="6" a="1"/>
  <c r="E229" i="6" s="1"/>
  <c r="D229" i="6" a="1"/>
  <c r="D229" i="6" s="1"/>
  <c r="F228" i="6" a="1"/>
  <c r="F228" i="6" s="1"/>
  <c r="E228" i="6" a="1"/>
  <c r="E228" i="6" s="1"/>
  <c r="D228" i="6" a="1"/>
  <c r="D228" i="6" s="1"/>
  <c r="F227" i="6" a="1"/>
  <c r="F227" i="6" s="1"/>
  <c r="E227" i="6" a="1"/>
  <c r="E227" i="6" s="1"/>
  <c r="D227" i="6" a="1"/>
  <c r="D227" i="6" s="1"/>
  <c r="F226" i="6" a="1"/>
  <c r="F226" i="6" s="1"/>
  <c r="E226" i="6" a="1"/>
  <c r="E226" i="6" s="1"/>
  <c r="D226" i="6" a="1"/>
  <c r="D226" i="6" s="1"/>
  <c r="F225" i="6" a="1"/>
  <c r="F225" i="6" s="1"/>
  <c r="E225" i="6" a="1"/>
  <c r="E225" i="6" s="1"/>
  <c r="D225" i="6" a="1"/>
  <c r="D225" i="6" s="1"/>
  <c r="F224" i="6" a="1"/>
  <c r="F224" i="6" s="1"/>
  <c r="E224" i="6" a="1"/>
  <c r="E224" i="6" s="1"/>
  <c r="D224" i="6" a="1"/>
  <c r="D224" i="6" s="1"/>
  <c r="F223" i="6" a="1"/>
  <c r="F223" i="6" s="1"/>
  <c r="E223" i="6" a="1"/>
  <c r="E223" i="6" s="1"/>
  <c r="D223" i="6" a="1"/>
  <c r="D223" i="6" s="1"/>
  <c r="F222" i="6" a="1"/>
  <c r="F222" i="6" s="1"/>
  <c r="E222" i="6" a="1"/>
  <c r="E222" i="6" s="1"/>
  <c r="D222" i="6" a="1"/>
  <c r="D222" i="6" s="1"/>
  <c r="F221" i="6" a="1"/>
  <c r="F221" i="6" s="1"/>
  <c r="E221" i="6" a="1"/>
  <c r="E221" i="6" s="1"/>
  <c r="D221" i="6" a="1"/>
  <c r="D221" i="6" s="1"/>
  <c r="F220" i="6" a="1"/>
  <c r="F220" i="6" s="1"/>
  <c r="E220" i="6" a="1"/>
  <c r="E220" i="6" s="1"/>
  <c r="D220" i="6" a="1"/>
  <c r="D220" i="6" s="1"/>
  <c r="F219" i="6" a="1"/>
  <c r="F219" i="6" s="1"/>
  <c r="E219" i="6" a="1"/>
  <c r="E219" i="6" s="1"/>
  <c r="D219" i="6" a="1"/>
  <c r="D219" i="6" s="1"/>
  <c r="F218" i="6" a="1"/>
  <c r="F218" i="6" s="1"/>
  <c r="E218" i="6" a="1"/>
  <c r="E218" i="6" s="1"/>
  <c r="D218" i="6" a="1"/>
  <c r="D218" i="6" s="1"/>
  <c r="F217" i="6" a="1"/>
  <c r="F217" i="6" s="1"/>
  <c r="E217" i="6" a="1"/>
  <c r="E217" i="6" s="1"/>
  <c r="D217" i="6" a="1"/>
  <c r="D217" i="6" s="1"/>
  <c r="F216" i="6" a="1"/>
  <c r="F216" i="6" s="1"/>
  <c r="E216" i="6" a="1"/>
  <c r="E216" i="6" s="1"/>
  <c r="D216" i="6" a="1"/>
  <c r="D216" i="6" s="1"/>
  <c r="F215" i="6" a="1"/>
  <c r="F215" i="6" s="1"/>
  <c r="E215" i="6" a="1"/>
  <c r="E215" i="6" s="1"/>
  <c r="D215" i="6" a="1"/>
  <c r="D215" i="6" s="1"/>
  <c r="F214" i="6" a="1"/>
  <c r="F214" i="6" s="1"/>
  <c r="E214" i="6" a="1"/>
  <c r="E214" i="6" s="1"/>
  <c r="D214" i="6" a="1"/>
  <c r="D214" i="6" s="1"/>
  <c r="F213" i="6" a="1"/>
  <c r="F213" i="6" s="1"/>
  <c r="E213" i="6" a="1"/>
  <c r="E213" i="6" s="1"/>
  <c r="D213" i="6" a="1"/>
  <c r="D213" i="6" s="1"/>
  <c r="F212" i="6" a="1"/>
  <c r="F212" i="6" s="1"/>
  <c r="E212" i="6" a="1"/>
  <c r="E212" i="6" s="1"/>
  <c r="D212" i="6" a="1"/>
  <c r="D212" i="6" s="1"/>
  <c r="F211" i="6" a="1"/>
  <c r="F211" i="6" s="1"/>
  <c r="E211" i="6" a="1"/>
  <c r="E211" i="6" s="1"/>
  <c r="D211" i="6" a="1"/>
  <c r="D211" i="6" s="1"/>
  <c r="F210" i="6" a="1"/>
  <c r="F210" i="6" s="1"/>
  <c r="E210" i="6" a="1"/>
  <c r="E210" i="6" s="1"/>
  <c r="D210" i="6" a="1"/>
  <c r="D210" i="6" s="1"/>
  <c r="F209" i="6" a="1"/>
  <c r="F209" i="6" s="1"/>
  <c r="E209" i="6" a="1"/>
  <c r="E209" i="6" s="1"/>
  <c r="D209" i="6" a="1"/>
  <c r="D209" i="6" s="1"/>
  <c r="F208" i="6" a="1"/>
  <c r="F208" i="6" s="1"/>
  <c r="E208" i="6" a="1"/>
  <c r="E208" i="6" s="1"/>
  <c r="D208" i="6" a="1"/>
  <c r="D208" i="6" s="1"/>
  <c r="F207" i="6" a="1"/>
  <c r="F207" i="6" s="1"/>
  <c r="E207" i="6" a="1"/>
  <c r="E207" i="6" s="1"/>
  <c r="D207" i="6" a="1"/>
  <c r="D207" i="6" s="1"/>
  <c r="F206" i="6" a="1"/>
  <c r="F206" i="6" s="1"/>
  <c r="E206" i="6" a="1"/>
  <c r="E206" i="6" s="1"/>
  <c r="D206" i="6" a="1"/>
  <c r="D206" i="6" s="1"/>
  <c r="F205" i="6" a="1"/>
  <c r="F205" i="6" s="1"/>
  <c r="E205" i="6" a="1"/>
  <c r="E205" i="6" s="1"/>
  <c r="D205" i="6" a="1"/>
  <c r="D205" i="6" s="1"/>
  <c r="F204" i="6" a="1"/>
  <c r="F204" i="6" s="1"/>
  <c r="E204" i="6" a="1"/>
  <c r="E204" i="6" s="1"/>
  <c r="D204" i="6" a="1"/>
  <c r="D204" i="6" s="1"/>
  <c r="F203" i="6" a="1"/>
  <c r="F203" i="6" s="1"/>
  <c r="E203" i="6" a="1"/>
  <c r="E203" i="6" s="1"/>
  <c r="D203" i="6" a="1"/>
  <c r="D203" i="6" s="1"/>
  <c r="F202" i="6" a="1"/>
  <c r="F202" i="6" s="1"/>
  <c r="E202" i="6" a="1"/>
  <c r="E202" i="6" s="1"/>
  <c r="D202" i="6" a="1"/>
  <c r="D202" i="6" s="1"/>
  <c r="F201" i="6" a="1"/>
  <c r="F201" i="6" s="1"/>
  <c r="E201" i="6" a="1"/>
  <c r="E201" i="6" s="1"/>
  <c r="D201" i="6" a="1"/>
  <c r="D201" i="6" s="1"/>
  <c r="F200" i="6" a="1"/>
  <c r="F200" i="6" s="1"/>
  <c r="E200" i="6" a="1"/>
  <c r="E200" i="6" s="1"/>
  <c r="D200" i="6" a="1"/>
  <c r="D200" i="6" s="1"/>
  <c r="F199" i="6" a="1"/>
  <c r="F199" i="6" s="1"/>
  <c r="E199" i="6" a="1"/>
  <c r="E199" i="6" s="1"/>
  <c r="D199" i="6" a="1"/>
  <c r="D199" i="6" s="1"/>
  <c r="F198" i="6" a="1"/>
  <c r="F198" i="6" s="1"/>
  <c r="E198" i="6" a="1"/>
  <c r="E198" i="6" s="1"/>
  <c r="D198" i="6" a="1"/>
  <c r="D198" i="6" s="1"/>
  <c r="F197" i="6" a="1"/>
  <c r="F197" i="6" s="1"/>
  <c r="E197" i="6" a="1"/>
  <c r="E197" i="6" s="1"/>
  <c r="D197" i="6" a="1"/>
  <c r="D197" i="6" s="1"/>
  <c r="F196" i="6" a="1"/>
  <c r="F196" i="6" s="1"/>
  <c r="E196" i="6" a="1"/>
  <c r="E196" i="6" s="1"/>
  <c r="D196" i="6" a="1"/>
  <c r="D196" i="6" s="1"/>
  <c r="F195" i="6" a="1"/>
  <c r="F195" i="6" s="1"/>
  <c r="E195" i="6" a="1"/>
  <c r="E195" i="6" s="1"/>
  <c r="D195" i="6" a="1"/>
  <c r="D195" i="6" s="1"/>
  <c r="F194" i="6" a="1"/>
  <c r="F194" i="6" s="1"/>
  <c r="E194" i="6" a="1"/>
  <c r="E194" i="6" s="1"/>
  <c r="D194" i="6" a="1"/>
  <c r="D194" i="6" s="1"/>
  <c r="F193" i="6" a="1"/>
  <c r="F193" i="6" s="1"/>
  <c r="E193" i="6" a="1"/>
  <c r="E193" i="6" s="1"/>
  <c r="D193" i="6" a="1"/>
  <c r="D193" i="6" s="1"/>
  <c r="F192" i="6" a="1"/>
  <c r="F192" i="6" s="1"/>
  <c r="E192" i="6" a="1"/>
  <c r="E192" i="6" s="1"/>
  <c r="D192" i="6" a="1"/>
  <c r="D192" i="6" s="1"/>
  <c r="F191" i="6" a="1"/>
  <c r="F191" i="6" s="1"/>
  <c r="E191" i="6" a="1"/>
  <c r="E191" i="6" s="1"/>
  <c r="D191" i="6" a="1"/>
  <c r="D191" i="6" s="1"/>
  <c r="F190" i="6" a="1"/>
  <c r="F190" i="6" s="1"/>
  <c r="E190" i="6" a="1"/>
  <c r="E190" i="6" s="1"/>
  <c r="D190" i="6" a="1"/>
  <c r="D190" i="6" s="1"/>
  <c r="F189" i="6" a="1"/>
  <c r="F189" i="6" s="1"/>
  <c r="E189" i="6" a="1"/>
  <c r="E189" i="6" s="1"/>
  <c r="D189" i="6" a="1"/>
  <c r="D189" i="6" s="1"/>
  <c r="F188" i="6" a="1"/>
  <c r="F188" i="6" s="1"/>
  <c r="E188" i="6" a="1"/>
  <c r="E188" i="6" s="1"/>
  <c r="D188" i="6" a="1"/>
  <c r="D188" i="6" s="1"/>
  <c r="F187" i="6" a="1"/>
  <c r="F187" i="6" s="1"/>
  <c r="E187" i="6" a="1"/>
  <c r="E187" i="6" s="1"/>
  <c r="D187" i="6" a="1"/>
  <c r="D187" i="6" s="1"/>
  <c r="F186" i="6" a="1"/>
  <c r="F186" i="6" s="1"/>
  <c r="E186" i="6" a="1"/>
  <c r="E186" i="6" s="1"/>
  <c r="D186" i="6" a="1"/>
  <c r="D186" i="6" s="1"/>
  <c r="F185" i="6" a="1"/>
  <c r="F185" i="6" s="1"/>
  <c r="E185" i="6" a="1"/>
  <c r="E185" i="6" s="1"/>
  <c r="D185" i="6" a="1"/>
  <c r="D185" i="6" s="1"/>
  <c r="F184" i="6" a="1"/>
  <c r="F184" i="6" s="1"/>
  <c r="E184" i="6" a="1"/>
  <c r="E184" i="6" s="1"/>
  <c r="D184" i="6" a="1"/>
  <c r="D184" i="6" s="1"/>
  <c r="F183" i="6" a="1"/>
  <c r="F183" i="6" s="1"/>
  <c r="E183" i="6" a="1"/>
  <c r="E183" i="6" s="1"/>
  <c r="D183" i="6" a="1"/>
  <c r="D183" i="6" s="1"/>
  <c r="F182" i="6" a="1"/>
  <c r="F182" i="6" s="1"/>
  <c r="E182" i="6" a="1"/>
  <c r="E182" i="6" s="1"/>
  <c r="D182" i="6" a="1"/>
  <c r="D182" i="6" s="1"/>
  <c r="F181" i="6" a="1"/>
  <c r="F181" i="6" s="1"/>
  <c r="E181" i="6" a="1"/>
  <c r="E181" i="6" s="1"/>
  <c r="D181" i="6" a="1"/>
  <c r="D181" i="6" s="1"/>
  <c r="F180" i="6" a="1"/>
  <c r="F180" i="6" s="1"/>
  <c r="E180" i="6" a="1"/>
  <c r="E180" i="6" s="1"/>
  <c r="D180" i="6" a="1"/>
  <c r="D180" i="6" s="1"/>
  <c r="F179" i="6" a="1"/>
  <c r="F179" i="6" s="1"/>
  <c r="E179" i="6" a="1"/>
  <c r="E179" i="6" s="1"/>
  <c r="D179" i="6" a="1"/>
  <c r="D179" i="6" s="1"/>
  <c r="F178" i="6" a="1"/>
  <c r="F178" i="6" s="1"/>
  <c r="E178" i="6" a="1"/>
  <c r="E178" i="6" s="1"/>
  <c r="D178" i="6" a="1"/>
  <c r="D178" i="6" s="1"/>
  <c r="F177" i="6" a="1"/>
  <c r="F177" i="6" s="1"/>
  <c r="E177" i="6" a="1"/>
  <c r="E177" i="6" s="1"/>
  <c r="D177" i="6" a="1"/>
  <c r="D177" i="6" s="1"/>
  <c r="F176" i="6" a="1"/>
  <c r="F176" i="6" s="1"/>
  <c r="E176" i="6" a="1"/>
  <c r="E176" i="6" s="1"/>
  <c r="D176" i="6" a="1"/>
  <c r="D176" i="6" s="1"/>
  <c r="F175" i="6" a="1"/>
  <c r="F175" i="6" s="1"/>
  <c r="E175" i="6" a="1"/>
  <c r="E175" i="6" s="1"/>
  <c r="D175" i="6" a="1"/>
  <c r="D175" i="6" s="1"/>
  <c r="F174" i="6" a="1"/>
  <c r="F174" i="6" s="1"/>
  <c r="E174" i="6" a="1"/>
  <c r="E174" i="6" s="1"/>
  <c r="D174" i="6" a="1"/>
  <c r="D174" i="6" s="1"/>
  <c r="F173" i="6" a="1"/>
  <c r="F173" i="6" s="1"/>
  <c r="E173" i="6" a="1"/>
  <c r="E173" i="6" s="1"/>
  <c r="D173" i="6" a="1"/>
  <c r="D173" i="6" s="1"/>
  <c r="F172" i="6" a="1"/>
  <c r="F172" i="6" s="1"/>
  <c r="E172" i="6" a="1"/>
  <c r="E172" i="6" s="1"/>
  <c r="D172" i="6" a="1"/>
  <c r="D172" i="6" s="1"/>
  <c r="F171" i="6" a="1"/>
  <c r="F171" i="6" s="1"/>
  <c r="E171" i="6" a="1"/>
  <c r="E171" i="6" s="1"/>
  <c r="D171" i="6" a="1"/>
  <c r="D171" i="6" s="1"/>
  <c r="F170" i="6" a="1"/>
  <c r="F170" i="6" s="1"/>
  <c r="E170" i="6"/>
  <c r="E170" i="6" a="1"/>
  <c r="D170" i="6" a="1"/>
  <c r="D170" i="6" s="1"/>
  <c r="F169" i="6" a="1"/>
  <c r="F169" i="6" s="1"/>
  <c r="E169" i="6" a="1"/>
  <c r="E169" i="6" s="1"/>
  <c r="D169" i="6" a="1"/>
  <c r="D169" i="6" s="1"/>
  <c r="F168" i="6" a="1"/>
  <c r="F168" i="6" s="1"/>
  <c r="E168" i="6" a="1"/>
  <c r="E168" i="6" s="1"/>
  <c r="D168" i="6" a="1"/>
  <c r="D168" i="6" s="1"/>
  <c r="F167" i="6" a="1"/>
  <c r="F167" i="6" s="1"/>
  <c r="E167" i="6" a="1"/>
  <c r="E167" i="6" s="1"/>
  <c r="D167" i="6" a="1"/>
  <c r="D167" i="6" s="1"/>
  <c r="F166" i="6" a="1"/>
  <c r="F166" i="6" s="1"/>
  <c r="E166" i="6" a="1"/>
  <c r="E166" i="6" s="1"/>
  <c r="D166" i="6" a="1"/>
  <c r="D166" i="6" s="1"/>
  <c r="F165" i="6" a="1"/>
  <c r="F165" i="6" s="1"/>
  <c r="E165" i="6" a="1"/>
  <c r="E165" i="6" s="1"/>
  <c r="D165" i="6" a="1"/>
  <c r="D165" i="6" s="1"/>
  <c r="F164" i="6" a="1"/>
  <c r="F164" i="6" s="1"/>
  <c r="E164" i="6" a="1"/>
  <c r="E164" i="6" s="1"/>
  <c r="D164" i="6" a="1"/>
  <c r="D164" i="6" s="1"/>
  <c r="F163" i="6" a="1"/>
  <c r="F163" i="6" s="1"/>
  <c r="E163" i="6" a="1"/>
  <c r="E163" i="6" s="1"/>
  <c r="D163" i="6" a="1"/>
  <c r="D163" i="6" s="1"/>
  <c r="F162" i="6" a="1"/>
  <c r="F162" i="6" s="1"/>
  <c r="E162" i="6" a="1"/>
  <c r="E162" i="6" s="1"/>
  <c r="D162" i="6" a="1"/>
  <c r="D162" i="6" s="1"/>
  <c r="F161" i="6" a="1"/>
  <c r="F161" i="6" s="1"/>
  <c r="E161" i="6" a="1"/>
  <c r="E161" i="6" s="1"/>
  <c r="D161" i="6" a="1"/>
  <c r="D161" i="6" s="1"/>
  <c r="F160" i="6" a="1"/>
  <c r="F160" i="6" s="1"/>
  <c r="E160" i="6" a="1"/>
  <c r="E160" i="6" s="1"/>
  <c r="D160" i="6" a="1"/>
  <c r="D160" i="6" s="1"/>
  <c r="F159" i="6"/>
  <c r="F159" i="6" a="1"/>
  <c r="E159" i="6" a="1"/>
  <c r="E159" i="6" s="1"/>
  <c r="D159" i="6" a="1"/>
  <c r="D159" i="6" s="1"/>
  <c r="F158" i="6" a="1"/>
  <c r="F158" i="6" s="1"/>
  <c r="E158" i="6" a="1"/>
  <c r="E158" i="6" s="1"/>
  <c r="D158" i="6" a="1"/>
  <c r="D158" i="6" s="1"/>
  <c r="F157" i="6" a="1"/>
  <c r="F157" i="6" s="1"/>
  <c r="E157" i="6" a="1"/>
  <c r="E157" i="6" s="1"/>
  <c r="D157" i="6" a="1"/>
  <c r="D157" i="6" s="1"/>
  <c r="F156" i="6" a="1"/>
  <c r="F156" i="6" s="1"/>
  <c r="E156" i="6" a="1"/>
  <c r="E156" i="6" s="1"/>
  <c r="D156" i="6" a="1"/>
  <c r="D156" i="6" s="1"/>
  <c r="F155" i="6" a="1"/>
  <c r="F155" i="6" s="1"/>
  <c r="E155" i="6" a="1"/>
  <c r="E155" i="6" s="1"/>
  <c r="D155" i="6" a="1"/>
  <c r="D155" i="6" s="1"/>
  <c r="F154" i="6" a="1"/>
  <c r="F154" i="6" s="1"/>
  <c r="E154" i="6" a="1"/>
  <c r="E154" i="6" s="1"/>
  <c r="D154" i="6" a="1"/>
  <c r="D154" i="6" s="1"/>
  <c r="F153" i="6" a="1"/>
  <c r="F153" i="6" s="1"/>
  <c r="E153" i="6" a="1"/>
  <c r="E153" i="6" s="1"/>
  <c r="D153" i="6" a="1"/>
  <c r="D153" i="6" s="1"/>
  <c r="F152" i="6" a="1"/>
  <c r="F152" i="6" s="1"/>
  <c r="E152" i="6" a="1"/>
  <c r="E152" i="6" s="1"/>
  <c r="D152" i="6" a="1"/>
  <c r="D152" i="6" s="1"/>
  <c r="F151" i="6" a="1"/>
  <c r="F151" i="6" s="1"/>
  <c r="E151" i="6" a="1"/>
  <c r="E151" i="6" s="1"/>
  <c r="D151" i="6" a="1"/>
  <c r="D151" i="6" s="1"/>
  <c r="F150" i="6" a="1"/>
  <c r="F150" i="6" s="1"/>
  <c r="E150" i="6" a="1"/>
  <c r="E150" i="6" s="1"/>
  <c r="D150" i="6" a="1"/>
  <c r="D150" i="6" s="1"/>
  <c r="F149" i="6" a="1"/>
  <c r="F149" i="6" s="1"/>
  <c r="E149" i="6" a="1"/>
  <c r="E149" i="6" s="1"/>
  <c r="D149" i="6" a="1"/>
  <c r="D149" i="6" s="1"/>
  <c r="F148" i="6" a="1"/>
  <c r="F148" i="6" s="1"/>
  <c r="E148" i="6" a="1"/>
  <c r="E148" i="6" s="1"/>
  <c r="D148" i="6" a="1"/>
  <c r="D148" i="6" s="1"/>
  <c r="F147" i="6" a="1"/>
  <c r="F147" i="6" s="1"/>
  <c r="E147" i="6" a="1"/>
  <c r="E147" i="6" s="1"/>
  <c r="D147" i="6" a="1"/>
  <c r="D147" i="6" s="1"/>
  <c r="F146" i="6" a="1"/>
  <c r="F146" i="6" s="1"/>
  <c r="E146" i="6" a="1"/>
  <c r="E146" i="6" s="1"/>
  <c r="D146" i="6" a="1"/>
  <c r="D146" i="6" s="1"/>
  <c r="F145" i="6" a="1"/>
  <c r="F145" i="6" s="1"/>
  <c r="E145" i="6" a="1"/>
  <c r="E145" i="6" s="1"/>
  <c r="D145" i="6" a="1"/>
  <c r="D145" i="6" s="1"/>
  <c r="F144" i="6" a="1"/>
  <c r="F144" i="6" s="1"/>
  <c r="E144" i="6" a="1"/>
  <c r="E144" i="6" s="1"/>
  <c r="D144" i="6" a="1"/>
  <c r="D144" i="6" s="1"/>
  <c r="F143" i="6" a="1"/>
  <c r="F143" i="6" s="1"/>
  <c r="E143" i="6" a="1"/>
  <c r="E143" i="6" s="1"/>
  <c r="D143" i="6" a="1"/>
  <c r="D143" i="6" s="1"/>
  <c r="F142" i="6" a="1"/>
  <c r="F142" i="6" s="1"/>
  <c r="E142" i="6" a="1"/>
  <c r="E142" i="6" s="1"/>
  <c r="D142" i="6" a="1"/>
  <c r="D142" i="6" s="1"/>
  <c r="F141" i="6" a="1"/>
  <c r="F141" i="6" s="1"/>
  <c r="E141" i="6" a="1"/>
  <c r="E141" i="6" s="1"/>
  <c r="D141" i="6" a="1"/>
  <c r="D141" i="6" s="1"/>
  <c r="F140" i="6" a="1"/>
  <c r="F140" i="6" s="1"/>
  <c r="E140" i="6" a="1"/>
  <c r="E140" i="6" s="1"/>
  <c r="D140" i="6" a="1"/>
  <c r="D140" i="6" s="1"/>
  <c r="F139" i="6" a="1"/>
  <c r="F139" i="6" s="1"/>
  <c r="E139" i="6" a="1"/>
  <c r="E139" i="6" s="1"/>
  <c r="D139" i="6" a="1"/>
  <c r="D139" i="6" s="1"/>
  <c r="F138" i="6" a="1"/>
  <c r="F138" i="6" s="1"/>
  <c r="E138" i="6" a="1"/>
  <c r="E138" i="6" s="1"/>
  <c r="D138" i="6" a="1"/>
  <c r="D138" i="6" s="1"/>
  <c r="F137" i="6" a="1"/>
  <c r="F137" i="6" s="1"/>
  <c r="E137" i="6" a="1"/>
  <c r="E137" i="6" s="1"/>
  <c r="D137" i="6" a="1"/>
  <c r="D137" i="6" s="1"/>
  <c r="F136" i="6" a="1"/>
  <c r="F136" i="6" s="1"/>
  <c r="E136" i="6" a="1"/>
  <c r="E136" i="6" s="1"/>
  <c r="D136" i="6" a="1"/>
  <c r="D136" i="6" s="1"/>
  <c r="F135" i="6" a="1"/>
  <c r="F135" i="6" s="1"/>
  <c r="E135" i="6" a="1"/>
  <c r="E135" i="6" s="1"/>
  <c r="D135" i="6" a="1"/>
  <c r="D135" i="6" s="1"/>
  <c r="F134" i="6" a="1"/>
  <c r="F134" i="6" s="1"/>
  <c r="E134" i="6" a="1"/>
  <c r="E134" i="6" s="1"/>
  <c r="D134" i="6" a="1"/>
  <c r="D134" i="6" s="1"/>
  <c r="F133" i="6" a="1"/>
  <c r="F133" i="6" s="1"/>
  <c r="E133" i="6" a="1"/>
  <c r="E133" i="6" s="1"/>
  <c r="D133" i="6" a="1"/>
  <c r="D133" i="6" s="1"/>
  <c r="F132" i="6" a="1"/>
  <c r="F132" i="6" s="1"/>
  <c r="E132" i="6" a="1"/>
  <c r="E132" i="6" s="1"/>
  <c r="D132" i="6" a="1"/>
  <c r="D132" i="6" s="1"/>
  <c r="F131" i="6" a="1"/>
  <c r="F131" i="6" s="1"/>
  <c r="E131" i="6" a="1"/>
  <c r="E131" i="6" s="1"/>
  <c r="D131" i="6" a="1"/>
  <c r="D131" i="6" s="1"/>
  <c r="F130" i="6" a="1"/>
  <c r="F130" i="6" s="1"/>
  <c r="E130" i="6" a="1"/>
  <c r="E130" i="6" s="1"/>
  <c r="D130" i="6" a="1"/>
  <c r="D130" i="6" s="1"/>
  <c r="F129" i="6" a="1"/>
  <c r="F129" i="6" s="1"/>
  <c r="E129" i="6" a="1"/>
  <c r="E129" i="6" s="1"/>
  <c r="D129" i="6" a="1"/>
  <c r="D129" i="6" s="1"/>
  <c r="F128" i="6" a="1"/>
  <c r="F128" i="6" s="1"/>
  <c r="E128" i="6" a="1"/>
  <c r="E128" i="6" s="1"/>
  <c r="D128" i="6" a="1"/>
  <c r="D128" i="6" s="1"/>
  <c r="F127" i="6" a="1"/>
  <c r="F127" i="6" s="1"/>
  <c r="E127" i="6" a="1"/>
  <c r="E127" i="6" s="1"/>
  <c r="D127" i="6" a="1"/>
  <c r="D127" i="6" s="1"/>
  <c r="F126" i="6" a="1"/>
  <c r="F126" i="6" s="1"/>
  <c r="E126" i="6" a="1"/>
  <c r="E126" i="6" s="1"/>
  <c r="D126" i="6" a="1"/>
  <c r="D126" i="6" s="1"/>
  <c r="F125" i="6" a="1"/>
  <c r="F125" i="6" s="1"/>
  <c r="E125" i="6" a="1"/>
  <c r="E125" i="6" s="1"/>
  <c r="D125" i="6" a="1"/>
  <c r="D125" i="6" s="1"/>
  <c r="F124" i="6" a="1"/>
  <c r="F124" i="6" s="1"/>
  <c r="E124" i="6" a="1"/>
  <c r="E124" i="6" s="1"/>
  <c r="D124" i="6" a="1"/>
  <c r="D124" i="6" s="1"/>
  <c r="F123" i="6" a="1"/>
  <c r="F123" i="6" s="1"/>
  <c r="E123" i="6" a="1"/>
  <c r="E123" i="6" s="1"/>
  <c r="D123" i="6" a="1"/>
  <c r="D123" i="6" s="1"/>
  <c r="F122" i="6" a="1"/>
  <c r="F122" i="6" s="1"/>
  <c r="E122" i="6" a="1"/>
  <c r="E122" i="6" s="1"/>
  <c r="D122" i="6" a="1"/>
  <c r="D122" i="6" s="1"/>
  <c r="F121" i="6" a="1"/>
  <c r="F121" i="6" s="1"/>
  <c r="E121" i="6" a="1"/>
  <c r="E121" i="6" s="1"/>
  <c r="D121" i="6" a="1"/>
  <c r="D121" i="6" s="1"/>
  <c r="F120" i="6" a="1"/>
  <c r="F120" i="6" s="1"/>
  <c r="E120" i="6" a="1"/>
  <c r="E120" i="6" s="1"/>
  <c r="D120" i="6" a="1"/>
  <c r="D120" i="6" s="1"/>
  <c r="F119" i="6" a="1"/>
  <c r="F119" i="6" s="1"/>
  <c r="E119" i="6" a="1"/>
  <c r="E119" i="6" s="1"/>
  <c r="D119" i="6" a="1"/>
  <c r="D119" i="6" s="1"/>
  <c r="F118" i="6" a="1"/>
  <c r="F118" i="6" s="1"/>
  <c r="E118" i="6" a="1"/>
  <c r="E118" i="6" s="1"/>
  <c r="D118" i="6" a="1"/>
  <c r="D118" i="6" s="1"/>
  <c r="F117" i="6" a="1"/>
  <c r="F117" i="6" s="1"/>
  <c r="E117" i="6" a="1"/>
  <c r="E117" i="6" s="1"/>
  <c r="D117" i="6"/>
  <c r="D117" i="6" a="1"/>
  <c r="F116" i="6" a="1"/>
  <c r="F116" i="6" s="1"/>
  <c r="E116" i="6" a="1"/>
  <c r="E116" i="6" s="1"/>
  <c r="D116" i="6" a="1"/>
  <c r="D116" i="6" s="1"/>
  <c r="F115" i="6" a="1"/>
  <c r="F115" i="6" s="1"/>
  <c r="E115" i="6" a="1"/>
  <c r="E115" i="6" s="1"/>
  <c r="D115" i="6" a="1"/>
  <c r="D115" i="6" s="1"/>
  <c r="F114" i="6" a="1"/>
  <c r="F114" i="6" s="1"/>
  <c r="E114" i="6" a="1"/>
  <c r="E114" i="6" s="1"/>
  <c r="D114" i="6" a="1"/>
  <c r="D114" i="6" s="1"/>
  <c r="F113" i="6" a="1"/>
  <c r="F113" i="6" s="1"/>
  <c r="E113" i="6" a="1"/>
  <c r="E113" i="6" s="1"/>
  <c r="D113" i="6" a="1"/>
  <c r="D113" i="6" s="1"/>
  <c r="F112" i="6" a="1"/>
  <c r="F112" i="6" s="1"/>
  <c r="E112" i="6" a="1"/>
  <c r="E112" i="6" s="1"/>
  <c r="D112" i="6" a="1"/>
  <c r="D112" i="6" s="1"/>
  <c r="F111" i="6" a="1"/>
  <c r="F111" i="6" s="1"/>
  <c r="E111" i="6" a="1"/>
  <c r="E111" i="6" s="1"/>
  <c r="D111" i="6" a="1"/>
  <c r="D111" i="6" s="1"/>
  <c r="F110" i="6" a="1"/>
  <c r="F110" i="6" s="1"/>
  <c r="E110" i="6" a="1"/>
  <c r="E110" i="6" s="1"/>
  <c r="D110" i="6" a="1"/>
  <c r="D110" i="6" s="1"/>
  <c r="F109" i="6" a="1"/>
  <c r="F109" i="6" s="1"/>
  <c r="E109" i="6" a="1"/>
  <c r="E109" i="6" s="1"/>
  <c r="D109" i="6" a="1"/>
  <c r="D109" i="6" s="1"/>
  <c r="F108" i="6" a="1"/>
  <c r="F108" i="6" s="1"/>
  <c r="E108" i="6" a="1"/>
  <c r="E108" i="6" s="1"/>
  <c r="D108" i="6" a="1"/>
  <c r="D108" i="6" s="1"/>
  <c r="F107" i="6" a="1"/>
  <c r="F107" i="6" s="1"/>
  <c r="E107" i="6" a="1"/>
  <c r="E107" i="6" s="1"/>
  <c r="D107" i="6" a="1"/>
  <c r="D107" i="6" s="1"/>
  <c r="F106" i="6" a="1"/>
  <c r="F106" i="6" s="1"/>
  <c r="E106" i="6"/>
  <c r="E106" i="6" a="1"/>
  <c r="D106" i="6" a="1"/>
  <c r="D106" i="6" s="1"/>
  <c r="F105" i="6" a="1"/>
  <c r="F105" i="6" s="1"/>
  <c r="E105" i="6" a="1"/>
  <c r="E105" i="6" s="1"/>
  <c r="D105" i="6" a="1"/>
  <c r="D105" i="6" s="1"/>
  <c r="F104" i="6" a="1"/>
  <c r="F104" i="6" s="1"/>
  <c r="E104" i="6" a="1"/>
  <c r="E104" i="6" s="1"/>
  <c r="D104" i="6" a="1"/>
  <c r="D104" i="6" s="1"/>
  <c r="F103" i="6" a="1"/>
  <c r="F103" i="6" s="1"/>
  <c r="E103" i="6" a="1"/>
  <c r="E103" i="6" s="1"/>
  <c r="D103" i="6" a="1"/>
  <c r="D103" i="6" s="1"/>
  <c r="F102" i="6" a="1"/>
  <c r="F102" i="6" s="1"/>
  <c r="E102" i="6" a="1"/>
  <c r="E102" i="6" s="1"/>
  <c r="D102" i="6" a="1"/>
  <c r="D102" i="6" s="1"/>
  <c r="F101" i="6" a="1"/>
  <c r="F101" i="6" s="1"/>
  <c r="E101" i="6" a="1"/>
  <c r="E101" i="6" s="1"/>
  <c r="D101" i="6" a="1"/>
  <c r="D101" i="6" s="1"/>
  <c r="F100" i="6" a="1"/>
  <c r="F100" i="6" s="1"/>
  <c r="E100" i="6" a="1"/>
  <c r="E100" i="6" s="1"/>
  <c r="D100" i="6" a="1"/>
  <c r="D100" i="6" s="1"/>
  <c r="F99" i="6" a="1"/>
  <c r="F99" i="6" s="1"/>
  <c r="E99" i="6" a="1"/>
  <c r="E99" i="6" s="1"/>
  <c r="D99" i="6" a="1"/>
  <c r="D99" i="6" s="1"/>
  <c r="F98" i="6" a="1"/>
  <c r="F98" i="6" s="1"/>
  <c r="E98" i="6" a="1"/>
  <c r="E98" i="6" s="1"/>
  <c r="D98" i="6" a="1"/>
  <c r="D98" i="6" s="1"/>
  <c r="F97" i="6" a="1"/>
  <c r="F97" i="6" s="1"/>
  <c r="E97" i="6" a="1"/>
  <c r="E97" i="6" s="1"/>
  <c r="D97" i="6" a="1"/>
  <c r="D97" i="6" s="1"/>
  <c r="F96" i="6" a="1"/>
  <c r="F96" i="6" s="1"/>
  <c r="E96" i="6" a="1"/>
  <c r="E96" i="6" s="1"/>
  <c r="D96" i="6" a="1"/>
  <c r="D96" i="6" s="1"/>
  <c r="F95" i="6" a="1"/>
  <c r="F95" i="6" s="1"/>
  <c r="E95" i="6" a="1"/>
  <c r="E95" i="6" s="1"/>
  <c r="D95" i="6" a="1"/>
  <c r="D95" i="6" s="1"/>
  <c r="F94" i="6" a="1"/>
  <c r="F94" i="6" s="1"/>
  <c r="E94" i="6" a="1"/>
  <c r="E94" i="6" s="1"/>
  <c r="D94" i="6" a="1"/>
  <c r="D94" i="6" s="1"/>
  <c r="F93" i="6" a="1"/>
  <c r="F93" i="6" s="1"/>
  <c r="E93" i="6" a="1"/>
  <c r="E93" i="6" s="1"/>
  <c r="D93" i="6" a="1"/>
  <c r="D93" i="6" s="1"/>
  <c r="F92" i="6" a="1"/>
  <c r="F92" i="6" s="1"/>
  <c r="E92" i="6" a="1"/>
  <c r="E92" i="6" s="1"/>
  <c r="D92" i="6" a="1"/>
  <c r="D92" i="6" s="1"/>
  <c r="F91" i="6" a="1"/>
  <c r="F91" i="6" s="1"/>
  <c r="E91" i="6" a="1"/>
  <c r="E91" i="6" s="1"/>
  <c r="D91" i="6" a="1"/>
  <c r="D91" i="6" s="1"/>
  <c r="F90" i="6" a="1"/>
  <c r="F90" i="6" s="1"/>
  <c r="E90" i="6" a="1"/>
  <c r="E90" i="6" s="1"/>
  <c r="D90" i="6" a="1"/>
  <c r="D90" i="6" s="1"/>
  <c r="F89" i="6" a="1"/>
  <c r="F89" i="6" s="1"/>
  <c r="E89" i="6" a="1"/>
  <c r="E89" i="6" s="1"/>
  <c r="D89" i="6" a="1"/>
  <c r="D89" i="6" s="1"/>
  <c r="F88" i="6" a="1"/>
  <c r="F88" i="6" s="1"/>
  <c r="E88" i="6" a="1"/>
  <c r="E88" i="6" s="1"/>
  <c r="D88" i="6" a="1"/>
  <c r="D88" i="6" s="1"/>
  <c r="F87" i="6" a="1"/>
  <c r="F87" i="6" s="1"/>
  <c r="E87" i="6" a="1"/>
  <c r="E87" i="6" s="1"/>
  <c r="D87" i="6" a="1"/>
  <c r="D87" i="6" s="1"/>
  <c r="F86" i="6" a="1"/>
  <c r="F86" i="6" s="1"/>
  <c r="E86" i="6" a="1"/>
  <c r="E86" i="6" s="1"/>
  <c r="D86" i="6" a="1"/>
  <c r="D86" i="6" s="1"/>
  <c r="F85" i="6" a="1"/>
  <c r="F85" i="6" s="1"/>
  <c r="E85" i="6" a="1"/>
  <c r="E85" i="6" s="1"/>
  <c r="D85" i="6" a="1"/>
  <c r="D85" i="6" s="1"/>
  <c r="F84" i="6" a="1"/>
  <c r="F84" i="6" s="1"/>
  <c r="E84" i="6" a="1"/>
  <c r="E84" i="6" s="1"/>
  <c r="D84" i="6" a="1"/>
  <c r="D84" i="6" s="1"/>
  <c r="F83" i="6" a="1"/>
  <c r="F83" i="6" s="1"/>
  <c r="E83" i="6" a="1"/>
  <c r="E83" i="6" s="1"/>
  <c r="D83" i="6" a="1"/>
  <c r="D83" i="6" s="1"/>
  <c r="F82" i="6" a="1"/>
  <c r="F82" i="6" s="1"/>
  <c r="E82" i="6" a="1"/>
  <c r="E82" i="6" s="1"/>
  <c r="D82" i="6" a="1"/>
  <c r="D82" i="6" s="1"/>
  <c r="F81" i="6" a="1"/>
  <c r="F81" i="6" s="1"/>
  <c r="E81" i="6" a="1"/>
  <c r="E81" i="6" s="1"/>
  <c r="D81" i="6" a="1"/>
  <c r="D81" i="6" s="1"/>
  <c r="F80" i="6" a="1"/>
  <c r="F80" i="6" s="1"/>
  <c r="E80" i="6" a="1"/>
  <c r="E80" i="6" s="1"/>
  <c r="D80" i="6" a="1"/>
  <c r="D80" i="6" s="1"/>
  <c r="F79" i="6" a="1"/>
  <c r="F79" i="6" s="1"/>
  <c r="E79" i="6" a="1"/>
  <c r="E79" i="6" s="1"/>
  <c r="D79" i="6" a="1"/>
  <c r="D79" i="6" s="1"/>
  <c r="F78" i="6" a="1"/>
  <c r="F78" i="6" s="1"/>
  <c r="E78" i="6" a="1"/>
  <c r="E78" i="6" s="1"/>
  <c r="D78" i="6" a="1"/>
  <c r="D78" i="6" s="1"/>
  <c r="F77" i="6" a="1"/>
  <c r="F77" i="6" s="1"/>
  <c r="E77" i="6" a="1"/>
  <c r="E77" i="6" s="1"/>
  <c r="D77" i="6" a="1"/>
  <c r="D77" i="6" s="1"/>
  <c r="F76" i="6" a="1"/>
  <c r="F76" i="6" s="1"/>
  <c r="E76" i="6" a="1"/>
  <c r="E76" i="6" s="1"/>
  <c r="D76" i="6" a="1"/>
  <c r="D76" i="6" s="1"/>
  <c r="F75" i="6" a="1"/>
  <c r="F75" i="6" s="1"/>
  <c r="E75" i="6" a="1"/>
  <c r="E75" i="6" s="1"/>
  <c r="D75" i="6" a="1"/>
  <c r="D75" i="6" s="1"/>
  <c r="F74" i="6" a="1"/>
  <c r="F74" i="6" s="1"/>
  <c r="E74" i="6" a="1"/>
  <c r="E74" i="6" s="1"/>
  <c r="D74" i="6" a="1"/>
  <c r="D74" i="6" s="1"/>
  <c r="F73" i="6" a="1"/>
  <c r="F73" i="6" s="1"/>
  <c r="E73" i="6" a="1"/>
  <c r="E73" i="6" s="1"/>
  <c r="D73" i="6" a="1"/>
  <c r="D73" i="6" s="1"/>
  <c r="F72" i="6" a="1"/>
  <c r="F72" i="6" s="1"/>
  <c r="E72" i="6" a="1"/>
  <c r="E72" i="6" s="1"/>
  <c r="D72" i="6" a="1"/>
  <c r="D72" i="6" s="1"/>
  <c r="F71" i="6" a="1"/>
  <c r="F71" i="6" s="1"/>
  <c r="E71" i="6" a="1"/>
  <c r="E71" i="6" s="1"/>
  <c r="D71" i="6" a="1"/>
  <c r="D71" i="6" s="1"/>
  <c r="F70" i="6" a="1"/>
  <c r="F70" i="6" s="1"/>
  <c r="E70" i="6" a="1"/>
  <c r="E70" i="6" s="1"/>
  <c r="D70" i="6" a="1"/>
  <c r="D70" i="6" s="1"/>
  <c r="F69" i="6" a="1"/>
  <c r="F69" i="6" s="1"/>
  <c r="E69" i="6" a="1"/>
  <c r="E69" i="6" s="1"/>
  <c r="D69" i="6" a="1"/>
  <c r="D69" i="6" s="1"/>
  <c r="F68" i="6" a="1"/>
  <c r="F68" i="6" s="1"/>
  <c r="E68" i="6" a="1"/>
  <c r="E68" i="6" s="1"/>
  <c r="D68" i="6" a="1"/>
  <c r="D68" i="6" s="1"/>
  <c r="F67" i="6" a="1"/>
  <c r="F67" i="6" s="1"/>
  <c r="E67" i="6" a="1"/>
  <c r="E67" i="6" s="1"/>
  <c r="D67" i="6" a="1"/>
  <c r="D67" i="6" s="1"/>
  <c r="F66" i="6" a="1"/>
  <c r="F66" i="6" s="1"/>
  <c r="E66" i="6" a="1"/>
  <c r="E66" i="6" s="1"/>
  <c r="D66" i="6" a="1"/>
  <c r="D66" i="6" s="1"/>
  <c r="F65" i="6" a="1"/>
  <c r="F65" i="6" s="1"/>
  <c r="E65" i="6" a="1"/>
  <c r="E65" i="6" s="1"/>
  <c r="D65" i="6" a="1"/>
  <c r="D65" i="6" s="1"/>
  <c r="F64" i="6" a="1"/>
  <c r="F64" i="6" s="1"/>
  <c r="E64" i="6" a="1"/>
  <c r="E64" i="6" s="1"/>
  <c r="D64" i="6" a="1"/>
  <c r="D64" i="6" s="1"/>
  <c r="F63" i="6"/>
  <c r="F63" i="6" a="1"/>
  <c r="E63" i="6" a="1"/>
  <c r="E63" i="6" s="1"/>
  <c r="D63" i="6" a="1"/>
  <c r="D63" i="6" s="1"/>
  <c r="F62" i="6" a="1"/>
  <c r="F62" i="6" s="1"/>
  <c r="E62" i="6" a="1"/>
  <c r="E62" i="6" s="1"/>
  <c r="D62" i="6" a="1"/>
  <c r="D62" i="6" s="1"/>
  <c r="F61" i="6" a="1"/>
  <c r="F61" i="6" s="1"/>
  <c r="E61" i="6" a="1"/>
  <c r="E61" i="6" s="1"/>
  <c r="D61" i="6" a="1"/>
  <c r="D61" i="6" s="1"/>
  <c r="F60" i="6" a="1"/>
  <c r="F60" i="6" s="1"/>
  <c r="E60" i="6" a="1"/>
  <c r="E60" i="6" s="1"/>
  <c r="D60" i="6" a="1"/>
  <c r="D60" i="6" s="1"/>
  <c r="F59" i="6" a="1"/>
  <c r="F59" i="6" s="1"/>
  <c r="E59" i="6" a="1"/>
  <c r="E59" i="6" s="1"/>
  <c r="D59" i="6" a="1"/>
  <c r="D59" i="6" s="1"/>
  <c r="F58" i="6" a="1"/>
  <c r="F58" i="6" s="1"/>
  <c r="E58" i="6" a="1"/>
  <c r="E58" i="6" s="1"/>
  <c r="D58" i="6" a="1"/>
  <c r="D58" i="6" s="1"/>
  <c r="F57" i="6" a="1"/>
  <c r="F57" i="6" s="1"/>
  <c r="E57" i="6" a="1"/>
  <c r="E57" i="6" s="1"/>
  <c r="D57" i="6" a="1"/>
  <c r="D57" i="6" s="1"/>
  <c r="F56" i="6" a="1"/>
  <c r="F56" i="6" s="1"/>
  <c r="E56" i="6" a="1"/>
  <c r="E56" i="6" s="1"/>
  <c r="D56" i="6" a="1"/>
  <c r="D56" i="6" s="1"/>
  <c r="F55" i="6" a="1"/>
  <c r="F55" i="6" s="1"/>
  <c r="E55" i="6" a="1"/>
  <c r="E55" i="6" s="1"/>
  <c r="D55" i="6" a="1"/>
  <c r="D55" i="6" s="1"/>
  <c r="F54" i="6" a="1"/>
  <c r="F54" i="6" s="1"/>
  <c r="E54" i="6" a="1"/>
  <c r="E54" i="6" s="1"/>
  <c r="D54" i="6" a="1"/>
  <c r="D54" i="6" s="1"/>
  <c r="F53" i="6" a="1"/>
  <c r="F53" i="6" s="1"/>
  <c r="E53" i="6" a="1"/>
  <c r="E53" i="6" s="1"/>
  <c r="D53" i="6" a="1"/>
  <c r="D53" i="6" s="1"/>
  <c r="F52" i="6" a="1"/>
  <c r="F52" i="6" s="1"/>
  <c r="E52" i="6" a="1"/>
  <c r="E52" i="6" s="1"/>
  <c r="D52" i="6" a="1"/>
  <c r="D52" i="6" s="1"/>
  <c r="F51" i="6" a="1"/>
  <c r="F51" i="6" s="1"/>
  <c r="E51" i="6" a="1"/>
  <c r="E51" i="6" s="1"/>
  <c r="D51" i="6" a="1"/>
  <c r="D51" i="6" s="1"/>
  <c r="F50" i="6" a="1"/>
  <c r="F50" i="6" s="1"/>
  <c r="E50" i="6" a="1"/>
  <c r="E50" i="6" s="1"/>
  <c r="D50" i="6" a="1"/>
  <c r="D50" i="6" s="1"/>
  <c r="F49" i="6" a="1"/>
  <c r="F49" i="6" s="1"/>
  <c r="E49" i="6" a="1"/>
  <c r="E49" i="6" s="1"/>
  <c r="D49" i="6" a="1"/>
  <c r="D49" i="6" s="1"/>
  <c r="F48" i="6" a="1"/>
  <c r="F48" i="6" s="1"/>
  <c r="E48" i="6" a="1"/>
  <c r="E48" i="6" s="1"/>
  <c r="D48" i="6" a="1"/>
  <c r="D48" i="6" s="1"/>
  <c r="F47" i="6" a="1"/>
  <c r="F47" i="6" s="1"/>
  <c r="E47" i="6" a="1"/>
  <c r="E47" i="6" s="1"/>
  <c r="D47" i="6" a="1"/>
  <c r="D47" i="6" s="1"/>
  <c r="F46" i="6" a="1"/>
  <c r="F46" i="6" s="1"/>
  <c r="E46" i="6" a="1"/>
  <c r="E46" i="6" s="1"/>
  <c r="D46" i="6" a="1"/>
  <c r="D46" i="6" s="1"/>
  <c r="F45" i="6" a="1"/>
  <c r="F45" i="6" s="1"/>
  <c r="E45" i="6" a="1"/>
  <c r="E45" i="6" s="1"/>
  <c r="D45" i="6" a="1"/>
  <c r="D45" i="6" s="1"/>
  <c r="F44" i="6" a="1"/>
  <c r="F44" i="6" s="1"/>
  <c r="E44" i="6" a="1"/>
  <c r="E44" i="6" s="1"/>
  <c r="D44" i="6" a="1"/>
  <c r="D44" i="6" s="1"/>
  <c r="F43" i="6" a="1"/>
  <c r="F43" i="6" s="1"/>
  <c r="E43" i="6" a="1"/>
  <c r="E43" i="6" s="1"/>
  <c r="D43" i="6" a="1"/>
  <c r="D43" i="6" s="1"/>
  <c r="F42" i="6" a="1"/>
  <c r="F42" i="6" s="1"/>
  <c r="E42" i="6" a="1"/>
  <c r="E42" i="6" s="1"/>
  <c r="D42" i="6" a="1"/>
  <c r="D42" i="6" s="1"/>
  <c r="F41" i="6" a="1"/>
  <c r="F41" i="6" s="1"/>
  <c r="E41" i="6" a="1"/>
  <c r="E41" i="6" s="1"/>
  <c r="D41" i="6" a="1"/>
  <c r="D41" i="6" s="1"/>
  <c r="F40" i="6" a="1"/>
  <c r="F40" i="6" s="1"/>
  <c r="E40" i="6" a="1"/>
  <c r="E40" i="6" s="1"/>
  <c r="D40" i="6" a="1"/>
  <c r="D40" i="6" s="1"/>
  <c r="F39" i="6" a="1"/>
  <c r="F39" i="6" s="1"/>
  <c r="E39" i="6" a="1"/>
  <c r="E39" i="6" s="1"/>
  <c r="D39" i="6" a="1"/>
  <c r="D39" i="6" s="1"/>
  <c r="F38" i="6" a="1"/>
  <c r="F38" i="6" s="1"/>
  <c r="E38" i="6" a="1"/>
  <c r="E38" i="6" s="1"/>
  <c r="D38" i="6" a="1"/>
  <c r="D38" i="6" s="1"/>
  <c r="F37" i="6" a="1"/>
  <c r="F37" i="6" s="1"/>
  <c r="E37" i="6" a="1"/>
  <c r="E37" i="6" s="1"/>
  <c r="D37" i="6" a="1"/>
  <c r="D37" i="6" s="1"/>
  <c r="F36" i="6" a="1"/>
  <c r="F36" i="6" s="1"/>
  <c r="E36" i="6" a="1"/>
  <c r="E36" i="6" s="1"/>
  <c r="D36" i="6" a="1"/>
  <c r="D36" i="6" s="1"/>
  <c r="F35" i="6" a="1"/>
  <c r="F35" i="6" s="1"/>
  <c r="E35" i="6" a="1"/>
  <c r="E35" i="6" s="1"/>
  <c r="D35" i="6" a="1"/>
  <c r="D35" i="6" s="1"/>
  <c r="F34" i="6" a="1"/>
  <c r="F34" i="6" s="1"/>
  <c r="E34" i="6" a="1"/>
  <c r="E34" i="6" s="1"/>
  <c r="D34" i="6" a="1"/>
  <c r="D34" i="6" s="1"/>
  <c r="F33" i="6" a="1"/>
  <c r="F33" i="6" s="1"/>
  <c r="E33" i="6"/>
  <c r="E33" i="6" a="1"/>
  <c r="D33" i="6" a="1"/>
  <c r="D33" i="6" s="1"/>
  <c r="F32" i="6" a="1"/>
  <c r="F32" i="6" s="1"/>
  <c r="E32" i="6" a="1"/>
  <c r="E32" i="6" s="1"/>
  <c r="D32" i="6" a="1"/>
  <c r="D32" i="6" s="1"/>
  <c r="F31" i="6" a="1"/>
  <c r="F31" i="6" s="1"/>
  <c r="E31" i="6" a="1"/>
  <c r="E31" i="6" s="1"/>
  <c r="D31" i="6" a="1"/>
  <c r="D31" i="6" s="1"/>
  <c r="F30" i="6" a="1"/>
  <c r="F30" i="6" s="1"/>
  <c r="E30" i="6" a="1"/>
  <c r="E30" i="6" s="1"/>
  <c r="D30" i="6" a="1"/>
  <c r="D30" i="6" s="1"/>
  <c r="F29" i="6" a="1"/>
  <c r="F29" i="6" s="1"/>
  <c r="E29" i="6" a="1"/>
  <c r="E29" i="6" s="1"/>
  <c r="D29" i="6" a="1"/>
  <c r="D29" i="6" s="1"/>
  <c r="F28" i="6" a="1"/>
  <c r="F28" i="6" s="1"/>
  <c r="E28" i="6" a="1"/>
  <c r="E28" i="6" s="1"/>
  <c r="D28" i="6" a="1"/>
  <c r="D28" i="6" s="1"/>
  <c r="F27" i="6" a="1"/>
  <c r="F27" i="6" s="1"/>
  <c r="E27" i="6" a="1"/>
  <c r="E27" i="6" s="1"/>
  <c r="D27" i="6" a="1"/>
  <c r="D27" i="6" s="1"/>
  <c r="F26" i="6" a="1"/>
  <c r="F26" i="6" s="1"/>
  <c r="E26" i="6" a="1"/>
  <c r="E26" i="6" s="1"/>
  <c r="D26" i="6" a="1"/>
  <c r="D26" i="6" s="1"/>
  <c r="F25" i="6" a="1"/>
  <c r="F25" i="6" s="1"/>
  <c r="E25" i="6" a="1"/>
  <c r="E25" i="6" s="1"/>
  <c r="D25" i="6" a="1"/>
  <c r="D25" i="6" s="1"/>
  <c r="F24" i="6" a="1"/>
  <c r="F24" i="6" s="1"/>
  <c r="E24" i="6" a="1"/>
  <c r="E24" i="6" s="1"/>
  <c r="D24" i="6" a="1"/>
  <c r="D24" i="6" s="1"/>
  <c r="F23" i="6" a="1"/>
  <c r="F23" i="6" s="1"/>
  <c r="E23" i="6" a="1"/>
  <c r="E23" i="6" s="1"/>
  <c r="D23" i="6" a="1"/>
  <c r="D23" i="6" s="1"/>
  <c r="F22" i="6"/>
  <c r="F22" i="6" a="1"/>
  <c r="E22" i="6" a="1"/>
  <c r="E22" i="6" s="1"/>
  <c r="D22" i="6" a="1"/>
  <c r="D22" i="6" s="1"/>
  <c r="F21" i="6" a="1"/>
  <c r="F21" i="6" s="1"/>
  <c r="E21" i="6" a="1"/>
  <c r="E21" i="6" s="1"/>
  <c r="D21" i="6" a="1"/>
  <c r="D21" i="6" s="1"/>
  <c r="F20" i="6" a="1"/>
  <c r="F20" i="6" s="1"/>
  <c r="E20" i="6" a="1"/>
  <c r="E20" i="6" s="1"/>
  <c r="D20" i="6" a="1"/>
  <c r="D20" i="6" s="1"/>
  <c r="F19" i="6" a="1"/>
  <c r="F19" i="6" s="1"/>
  <c r="E19" i="6" a="1"/>
  <c r="E19" i="6" s="1"/>
  <c r="D19" i="6" a="1"/>
  <c r="D19" i="6" s="1"/>
  <c r="F18" i="6" a="1"/>
  <c r="F18" i="6" s="1"/>
  <c r="E18" i="6" a="1"/>
  <c r="E18" i="6" s="1"/>
  <c r="D18" i="6" a="1"/>
  <c r="D18" i="6" s="1"/>
  <c r="F17" i="6" a="1"/>
  <c r="F17" i="6" s="1"/>
  <c r="E17" i="6" a="1"/>
  <c r="E17" i="6" s="1"/>
  <c r="D17" i="6" a="1"/>
  <c r="D17" i="6" s="1"/>
  <c r="F16" i="6" a="1"/>
  <c r="F16" i="6" s="1"/>
  <c r="E16" i="6" a="1"/>
  <c r="E16" i="6" s="1"/>
  <c r="D16" i="6" a="1"/>
  <c r="D16" i="6" s="1"/>
  <c r="F15" i="6" a="1"/>
  <c r="F15" i="6" s="1"/>
  <c r="E15" i="6" a="1"/>
  <c r="E15" i="6" s="1"/>
  <c r="D15" i="6" a="1"/>
  <c r="D15" i="6" s="1"/>
  <c r="F14" i="6" a="1"/>
  <c r="F14" i="6" s="1"/>
  <c r="E14" i="6" a="1"/>
  <c r="E14" i="6" s="1"/>
  <c r="D14" i="6" a="1"/>
  <c r="D14" i="6" s="1"/>
  <c r="F13" i="6" a="1"/>
  <c r="F13" i="6" s="1"/>
  <c r="E13" i="6" a="1"/>
  <c r="E13" i="6" s="1"/>
  <c r="D13" i="6" a="1"/>
  <c r="D13" i="6" s="1"/>
  <c r="F12" i="6" a="1"/>
  <c r="F12" i="6" s="1"/>
  <c r="E12" i="6" a="1"/>
  <c r="E12" i="6" s="1"/>
  <c r="D12" i="6" a="1"/>
  <c r="D12" i="6" s="1"/>
  <c r="F231" i="12" a="1"/>
  <c r="F231" i="12" s="1"/>
  <c r="E231" i="12" a="1"/>
  <c r="E231" i="12" s="1"/>
  <c r="D231" i="12" a="1"/>
  <c r="D231" i="12" s="1"/>
  <c r="F230" i="12" a="1"/>
  <c r="F230" i="12" s="1"/>
  <c r="E230" i="12" a="1"/>
  <c r="E230" i="12" s="1"/>
  <c r="D230" i="12" a="1"/>
  <c r="D230" i="12" s="1"/>
  <c r="F229" i="12" a="1"/>
  <c r="F229" i="12" s="1"/>
  <c r="E229" i="12" a="1"/>
  <c r="E229" i="12" s="1"/>
  <c r="D229" i="12" a="1"/>
  <c r="D229" i="12" s="1"/>
  <c r="F228" i="12" a="1"/>
  <c r="F228" i="12" s="1"/>
  <c r="E228" i="12" a="1"/>
  <c r="E228" i="12" s="1"/>
  <c r="D228" i="12" a="1"/>
  <c r="D228" i="12" s="1"/>
  <c r="F227" i="12" a="1"/>
  <c r="F227" i="12" s="1"/>
  <c r="E227" i="12" a="1"/>
  <c r="E227" i="12" s="1"/>
  <c r="D227" i="12" a="1"/>
  <c r="D227" i="12" s="1"/>
  <c r="F226" i="12" a="1"/>
  <c r="F226" i="12" s="1"/>
  <c r="E226" i="12" a="1"/>
  <c r="E226" i="12" s="1"/>
  <c r="D226" i="12" a="1"/>
  <c r="D226" i="12" s="1"/>
  <c r="F225" i="12" a="1"/>
  <c r="F225" i="12" s="1"/>
  <c r="E225" i="12" a="1"/>
  <c r="E225" i="12" s="1"/>
  <c r="D225" i="12" a="1"/>
  <c r="D225" i="12" s="1"/>
  <c r="F224" i="12" a="1"/>
  <c r="F224" i="12" s="1"/>
  <c r="E224" i="12" a="1"/>
  <c r="E224" i="12" s="1"/>
  <c r="D224" i="12" a="1"/>
  <c r="D224" i="12" s="1"/>
  <c r="F223" i="12" a="1"/>
  <c r="F223" i="12" s="1"/>
  <c r="E223" i="12" a="1"/>
  <c r="E223" i="12" s="1"/>
  <c r="D223" i="12" a="1"/>
  <c r="D223" i="12" s="1"/>
  <c r="F222" i="12" a="1"/>
  <c r="F222" i="12" s="1"/>
  <c r="E222" i="12" a="1"/>
  <c r="E222" i="12" s="1"/>
  <c r="D222" i="12" a="1"/>
  <c r="D222" i="12" s="1"/>
  <c r="F221" i="12" a="1"/>
  <c r="F221" i="12" s="1"/>
  <c r="E221" i="12" a="1"/>
  <c r="E221" i="12" s="1"/>
  <c r="D221" i="12" a="1"/>
  <c r="D221" i="12" s="1"/>
  <c r="F220" i="12" a="1"/>
  <c r="F220" i="12" s="1"/>
  <c r="E220" i="12" a="1"/>
  <c r="E220" i="12" s="1"/>
  <c r="D220" i="12" a="1"/>
  <c r="D220" i="12" s="1"/>
  <c r="F219" i="12" a="1"/>
  <c r="F219" i="12" s="1"/>
  <c r="E219" i="12" a="1"/>
  <c r="E219" i="12" s="1"/>
  <c r="D219" i="12" a="1"/>
  <c r="D219" i="12" s="1"/>
  <c r="F218" i="12" a="1"/>
  <c r="F218" i="12" s="1"/>
  <c r="E218" i="12" a="1"/>
  <c r="E218" i="12" s="1"/>
  <c r="D218" i="12" a="1"/>
  <c r="D218" i="12" s="1"/>
  <c r="F217" i="12" a="1"/>
  <c r="F217" i="12" s="1"/>
  <c r="E217" i="12" a="1"/>
  <c r="E217" i="12" s="1"/>
  <c r="D217" i="12" a="1"/>
  <c r="D217" i="12" s="1"/>
  <c r="F216" i="12" a="1"/>
  <c r="F216" i="12" s="1"/>
  <c r="E216" i="12" a="1"/>
  <c r="E216" i="12" s="1"/>
  <c r="D216" i="12" a="1"/>
  <c r="D216" i="12" s="1"/>
  <c r="F215" i="12" a="1"/>
  <c r="F215" i="12" s="1"/>
  <c r="E215" i="12" a="1"/>
  <c r="E215" i="12" s="1"/>
  <c r="D215" i="12" a="1"/>
  <c r="D215" i="12" s="1"/>
  <c r="F214" i="12" a="1"/>
  <c r="F214" i="12" s="1"/>
  <c r="E214" i="12" a="1"/>
  <c r="E214" i="12" s="1"/>
  <c r="D214" i="12" a="1"/>
  <c r="D214" i="12" s="1"/>
  <c r="F213" i="12" a="1"/>
  <c r="F213" i="12" s="1"/>
  <c r="E213" i="12" a="1"/>
  <c r="E213" i="12" s="1"/>
  <c r="D213" i="12" a="1"/>
  <c r="D213" i="12" s="1"/>
  <c r="F212" i="12" a="1"/>
  <c r="F212" i="12" s="1"/>
  <c r="E212" i="12" a="1"/>
  <c r="E212" i="12" s="1"/>
  <c r="D212" i="12" a="1"/>
  <c r="D212" i="12" s="1"/>
  <c r="F211" i="12" a="1"/>
  <c r="F211" i="12" s="1"/>
  <c r="E211" i="12" a="1"/>
  <c r="E211" i="12" s="1"/>
  <c r="D211" i="12" a="1"/>
  <c r="D211" i="12" s="1"/>
  <c r="F210" i="12" a="1"/>
  <c r="F210" i="12" s="1"/>
  <c r="E210" i="12" a="1"/>
  <c r="E210" i="12" s="1"/>
  <c r="D210" i="12" a="1"/>
  <c r="D210" i="12" s="1"/>
  <c r="F209" i="12" a="1"/>
  <c r="F209" i="12" s="1"/>
  <c r="E209" i="12" a="1"/>
  <c r="E209" i="12" s="1"/>
  <c r="D209" i="12" a="1"/>
  <c r="D209" i="12" s="1"/>
  <c r="F208" i="12" a="1"/>
  <c r="F208" i="12" s="1"/>
  <c r="E208" i="12" a="1"/>
  <c r="E208" i="12" s="1"/>
  <c r="D208" i="12" a="1"/>
  <c r="D208" i="12" s="1"/>
  <c r="F207" i="12" a="1"/>
  <c r="F207" i="12" s="1"/>
  <c r="E207" i="12" a="1"/>
  <c r="E207" i="12" s="1"/>
  <c r="D207" i="12" a="1"/>
  <c r="D207" i="12" s="1"/>
  <c r="F206" i="12" a="1"/>
  <c r="F206" i="12" s="1"/>
  <c r="E206" i="12" a="1"/>
  <c r="E206" i="12" s="1"/>
  <c r="D206" i="12" a="1"/>
  <c r="D206" i="12" s="1"/>
  <c r="F205" i="12" a="1"/>
  <c r="F205" i="12" s="1"/>
  <c r="E205" i="12" a="1"/>
  <c r="E205" i="12" s="1"/>
  <c r="D205" i="12" a="1"/>
  <c r="D205" i="12" s="1"/>
  <c r="F204" i="12" a="1"/>
  <c r="F204" i="12" s="1"/>
  <c r="E204" i="12" a="1"/>
  <c r="E204" i="12" s="1"/>
  <c r="D204" i="12" a="1"/>
  <c r="D204" i="12" s="1"/>
  <c r="F203" i="12" a="1"/>
  <c r="F203" i="12" s="1"/>
  <c r="E203" i="12" a="1"/>
  <c r="E203" i="12" s="1"/>
  <c r="D203" i="12" a="1"/>
  <c r="D203" i="12" s="1"/>
  <c r="F202" i="12" a="1"/>
  <c r="F202" i="12" s="1"/>
  <c r="E202" i="12" a="1"/>
  <c r="E202" i="12" s="1"/>
  <c r="D202" i="12" a="1"/>
  <c r="D202" i="12" s="1"/>
  <c r="F201" i="12" a="1"/>
  <c r="F201" i="12" s="1"/>
  <c r="E201" i="12" a="1"/>
  <c r="E201" i="12" s="1"/>
  <c r="D201" i="12" a="1"/>
  <c r="D201" i="12" s="1"/>
  <c r="F200" i="12" a="1"/>
  <c r="F200" i="12" s="1"/>
  <c r="E200" i="12" a="1"/>
  <c r="E200" i="12" s="1"/>
  <c r="D200" i="12" a="1"/>
  <c r="D200" i="12" s="1"/>
  <c r="F199" i="12" a="1"/>
  <c r="F199" i="12" s="1"/>
  <c r="E199" i="12" a="1"/>
  <c r="E199" i="12" s="1"/>
  <c r="D199" i="12" a="1"/>
  <c r="D199" i="12" s="1"/>
  <c r="F198" i="12" a="1"/>
  <c r="F198" i="12" s="1"/>
  <c r="E198" i="12" a="1"/>
  <c r="E198" i="12" s="1"/>
  <c r="D198" i="12" a="1"/>
  <c r="D198" i="12" s="1"/>
  <c r="F197" i="12" a="1"/>
  <c r="F197" i="12" s="1"/>
  <c r="E197" i="12" a="1"/>
  <c r="E197" i="12" s="1"/>
  <c r="D197" i="12" a="1"/>
  <c r="D197" i="12" s="1"/>
  <c r="F196" i="12" a="1"/>
  <c r="F196" i="12" s="1"/>
  <c r="E196" i="12" a="1"/>
  <c r="E196" i="12" s="1"/>
  <c r="D196" i="12" a="1"/>
  <c r="D196" i="12" s="1"/>
  <c r="F195" i="12" a="1"/>
  <c r="F195" i="12" s="1"/>
  <c r="E195" i="12" a="1"/>
  <c r="E195" i="12" s="1"/>
  <c r="D195" i="12" a="1"/>
  <c r="D195" i="12" s="1"/>
  <c r="F194" i="12" a="1"/>
  <c r="F194" i="12" s="1"/>
  <c r="E194" i="12" a="1"/>
  <c r="E194" i="12" s="1"/>
  <c r="D194" i="12" a="1"/>
  <c r="D194" i="12" s="1"/>
  <c r="F193" i="12" a="1"/>
  <c r="F193" i="12" s="1"/>
  <c r="E193" i="12" a="1"/>
  <c r="E193" i="12" s="1"/>
  <c r="D193" i="12" a="1"/>
  <c r="D193" i="12" s="1"/>
  <c r="F192" i="12" a="1"/>
  <c r="F192" i="12" s="1"/>
  <c r="E192" i="12" a="1"/>
  <c r="E192" i="12" s="1"/>
  <c r="D192" i="12" a="1"/>
  <c r="D192" i="12" s="1"/>
  <c r="F191" i="12" a="1"/>
  <c r="F191" i="12" s="1"/>
  <c r="E191" i="12" a="1"/>
  <c r="E191" i="12" s="1"/>
  <c r="D191" i="12" a="1"/>
  <c r="D191" i="12" s="1"/>
  <c r="F190" i="12" a="1"/>
  <c r="F190" i="12" s="1"/>
  <c r="E190" i="12" a="1"/>
  <c r="E190" i="12" s="1"/>
  <c r="D190" i="12" a="1"/>
  <c r="D190" i="12" s="1"/>
  <c r="F189" i="12" a="1"/>
  <c r="F189" i="12" s="1"/>
  <c r="E189" i="12" a="1"/>
  <c r="E189" i="12" s="1"/>
  <c r="D189" i="12" a="1"/>
  <c r="D189" i="12" s="1"/>
  <c r="F188" i="12" a="1"/>
  <c r="F188" i="12" s="1"/>
  <c r="E188" i="12" a="1"/>
  <c r="E188" i="12" s="1"/>
  <c r="D188" i="12" a="1"/>
  <c r="D188" i="12" s="1"/>
  <c r="F187" i="12" a="1"/>
  <c r="F187" i="12" s="1"/>
  <c r="E187" i="12" a="1"/>
  <c r="E187" i="12" s="1"/>
  <c r="D187" i="12" a="1"/>
  <c r="D187" i="12" s="1"/>
  <c r="F186" i="12" a="1"/>
  <c r="F186" i="12" s="1"/>
  <c r="E186" i="12" a="1"/>
  <c r="E186" i="12" s="1"/>
  <c r="D186" i="12" a="1"/>
  <c r="D186" i="12" s="1"/>
  <c r="F185" i="12" a="1"/>
  <c r="F185" i="12" s="1"/>
  <c r="E185" i="12" a="1"/>
  <c r="E185" i="12" s="1"/>
  <c r="D185" i="12" a="1"/>
  <c r="D185" i="12" s="1"/>
  <c r="F184" i="12" a="1"/>
  <c r="F184" i="12" s="1"/>
  <c r="E184" i="12" a="1"/>
  <c r="E184" i="12" s="1"/>
  <c r="D184" i="12" a="1"/>
  <c r="D184" i="12" s="1"/>
  <c r="F183" i="12" a="1"/>
  <c r="F183" i="12" s="1"/>
  <c r="E183" i="12" a="1"/>
  <c r="E183" i="12" s="1"/>
  <c r="D183" i="12" a="1"/>
  <c r="D183" i="12" s="1"/>
  <c r="F182" i="12" a="1"/>
  <c r="F182" i="12" s="1"/>
  <c r="E182" i="12" a="1"/>
  <c r="E182" i="12" s="1"/>
  <c r="D182" i="12" a="1"/>
  <c r="D182" i="12" s="1"/>
  <c r="F181" i="12" a="1"/>
  <c r="F181" i="12" s="1"/>
  <c r="E181" i="12" a="1"/>
  <c r="E181" i="12" s="1"/>
  <c r="D181" i="12" a="1"/>
  <c r="D181" i="12" s="1"/>
  <c r="F180" i="12" a="1"/>
  <c r="F180" i="12" s="1"/>
  <c r="E180" i="12" a="1"/>
  <c r="E180" i="12" s="1"/>
  <c r="D180" i="12" a="1"/>
  <c r="D180" i="12" s="1"/>
  <c r="F179" i="12" a="1"/>
  <c r="F179" i="12" s="1"/>
  <c r="E179" i="12" a="1"/>
  <c r="E179" i="12" s="1"/>
  <c r="D179" i="12" a="1"/>
  <c r="D179" i="12" s="1"/>
  <c r="F178" i="12" a="1"/>
  <c r="F178" i="12" s="1"/>
  <c r="E178" i="12" a="1"/>
  <c r="E178" i="12" s="1"/>
  <c r="D178" i="12" a="1"/>
  <c r="D178" i="12" s="1"/>
  <c r="F177" i="12" a="1"/>
  <c r="F177" i="12" s="1"/>
  <c r="E177" i="12" a="1"/>
  <c r="E177" i="12" s="1"/>
  <c r="D177" i="12" a="1"/>
  <c r="D177" i="12" s="1"/>
  <c r="F176" i="12" a="1"/>
  <c r="F176" i="12" s="1"/>
  <c r="E176" i="12" a="1"/>
  <c r="E176" i="12" s="1"/>
  <c r="D176" i="12" a="1"/>
  <c r="D176" i="12" s="1"/>
  <c r="F175" i="12" a="1"/>
  <c r="F175" i="12" s="1"/>
  <c r="E175" i="12" a="1"/>
  <c r="E175" i="12" s="1"/>
  <c r="D175" i="12" a="1"/>
  <c r="D175" i="12" s="1"/>
  <c r="F174" i="12" a="1"/>
  <c r="F174" i="12" s="1"/>
  <c r="E174" i="12" a="1"/>
  <c r="E174" i="12" s="1"/>
  <c r="D174" i="12" a="1"/>
  <c r="D174" i="12" s="1"/>
  <c r="F173" i="12" a="1"/>
  <c r="F173" i="12" s="1"/>
  <c r="E173" i="12" a="1"/>
  <c r="E173" i="12" s="1"/>
  <c r="D173" i="12" a="1"/>
  <c r="D173" i="12" s="1"/>
  <c r="F172" i="12" a="1"/>
  <c r="F172" i="12" s="1"/>
  <c r="E172" i="12" a="1"/>
  <c r="E172" i="12" s="1"/>
  <c r="D172" i="12" a="1"/>
  <c r="D172" i="12" s="1"/>
  <c r="F171" i="12" a="1"/>
  <c r="F171" i="12" s="1"/>
  <c r="E171" i="12" a="1"/>
  <c r="E171" i="12" s="1"/>
  <c r="D171" i="12" a="1"/>
  <c r="D171" i="12" s="1"/>
  <c r="F170" i="12" a="1"/>
  <c r="F170" i="12" s="1"/>
  <c r="E170" i="12" a="1"/>
  <c r="E170" i="12" s="1"/>
  <c r="D170" i="12" a="1"/>
  <c r="D170" i="12" s="1"/>
  <c r="F169" i="12" a="1"/>
  <c r="F169" i="12" s="1"/>
  <c r="E169" i="12" a="1"/>
  <c r="E169" i="12" s="1"/>
  <c r="D169" i="12" a="1"/>
  <c r="D169" i="12" s="1"/>
  <c r="F168" i="12" a="1"/>
  <c r="F168" i="12" s="1"/>
  <c r="E168" i="12" a="1"/>
  <c r="E168" i="12" s="1"/>
  <c r="D168" i="12" a="1"/>
  <c r="D168" i="12" s="1"/>
  <c r="F167" i="12" a="1"/>
  <c r="F167" i="12" s="1"/>
  <c r="E167" i="12" a="1"/>
  <c r="E167" i="12" s="1"/>
  <c r="D167" i="12" a="1"/>
  <c r="D167" i="12" s="1"/>
  <c r="F166" i="12" a="1"/>
  <c r="F166" i="12" s="1"/>
  <c r="E166" i="12" a="1"/>
  <c r="E166" i="12" s="1"/>
  <c r="D166" i="12" a="1"/>
  <c r="D166" i="12" s="1"/>
  <c r="F165" i="12" a="1"/>
  <c r="F165" i="12" s="1"/>
  <c r="E165" i="12" a="1"/>
  <c r="E165" i="12" s="1"/>
  <c r="D165" i="12" a="1"/>
  <c r="D165" i="12" s="1"/>
  <c r="F164" i="12" a="1"/>
  <c r="F164" i="12" s="1"/>
  <c r="E164" i="12" a="1"/>
  <c r="E164" i="12" s="1"/>
  <c r="D164" i="12" a="1"/>
  <c r="D164" i="12" s="1"/>
  <c r="F163" i="12" a="1"/>
  <c r="F163" i="12" s="1"/>
  <c r="E163" i="12" a="1"/>
  <c r="E163" i="12" s="1"/>
  <c r="D163" i="12" a="1"/>
  <c r="D163" i="12" s="1"/>
  <c r="F162" i="12" a="1"/>
  <c r="F162" i="12" s="1"/>
  <c r="E162" i="12" a="1"/>
  <c r="E162" i="12" s="1"/>
  <c r="D162" i="12" a="1"/>
  <c r="D162" i="12" s="1"/>
  <c r="F161" i="12" a="1"/>
  <c r="F161" i="12" s="1"/>
  <c r="E161" i="12" a="1"/>
  <c r="E161" i="12" s="1"/>
  <c r="D161" i="12" a="1"/>
  <c r="D161" i="12" s="1"/>
  <c r="F160" i="12" a="1"/>
  <c r="F160" i="12" s="1"/>
  <c r="E160" i="12" a="1"/>
  <c r="E160" i="12" s="1"/>
  <c r="D160" i="12" a="1"/>
  <c r="D160" i="12" s="1"/>
  <c r="F159" i="12" a="1"/>
  <c r="F159" i="12" s="1"/>
  <c r="E159" i="12" a="1"/>
  <c r="E159" i="12" s="1"/>
  <c r="D159" i="12" a="1"/>
  <c r="D159" i="12" s="1"/>
  <c r="F158" i="12" a="1"/>
  <c r="F158" i="12" s="1"/>
  <c r="E158" i="12" a="1"/>
  <c r="E158" i="12" s="1"/>
  <c r="D158" i="12" a="1"/>
  <c r="D158" i="12" s="1"/>
  <c r="F157" i="12" a="1"/>
  <c r="F157" i="12" s="1"/>
  <c r="E157" i="12" a="1"/>
  <c r="E157" i="12" s="1"/>
  <c r="D157" i="12" a="1"/>
  <c r="D157" i="12" s="1"/>
  <c r="F156" i="12" a="1"/>
  <c r="F156" i="12" s="1"/>
  <c r="E156" i="12" a="1"/>
  <c r="E156" i="12" s="1"/>
  <c r="D156" i="12" a="1"/>
  <c r="D156" i="12" s="1"/>
  <c r="F155" i="12" a="1"/>
  <c r="F155" i="12" s="1"/>
  <c r="E155" i="12" a="1"/>
  <c r="E155" i="12" s="1"/>
  <c r="D155" i="12" a="1"/>
  <c r="D155" i="12" s="1"/>
  <c r="F154" i="12" a="1"/>
  <c r="F154" i="12" s="1"/>
  <c r="E154" i="12" a="1"/>
  <c r="E154" i="12" s="1"/>
  <c r="D154" i="12" a="1"/>
  <c r="D154" i="12" s="1"/>
  <c r="F153" i="12" a="1"/>
  <c r="F153" i="12" s="1"/>
  <c r="E153" i="12" a="1"/>
  <c r="E153" i="12" s="1"/>
  <c r="D153" i="12" a="1"/>
  <c r="D153" i="12" s="1"/>
  <c r="F152" i="12" a="1"/>
  <c r="F152" i="12" s="1"/>
  <c r="E152" i="12" a="1"/>
  <c r="E152" i="12" s="1"/>
  <c r="D152" i="12" a="1"/>
  <c r="D152" i="12" s="1"/>
  <c r="F151" i="12" a="1"/>
  <c r="F151" i="12" s="1"/>
  <c r="E151" i="12" a="1"/>
  <c r="E151" i="12" s="1"/>
  <c r="D151" i="12" a="1"/>
  <c r="D151" i="12" s="1"/>
  <c r="F150" i="12" a="1"/>
  <c r="F150" i="12" s="1"/>
  <c r="E150" i="12" a="1"/>
  <c r="E150" i="12" s="1"/>
  <c r="D150" i="12" a="1"/>
  <c r="D150" i="12" s="1"/>
  <c r="F149" i="12" a="1"/>
  <c r="F149" i="12" s="1"/>
  <c r="E149" i="12" a="1"/>
  <c r="E149" i="12" s="1"/>
  <c r="D149" i="12" a="1"/>
  <c r="D149" i="12" s="1"/>
  <c r="F148" i="12" a="1"/>
  <c r="F148" i="12" s="1"/>
  <c r="E148" i="12" a="1"/>
  <c r="E148" i="12" s="1"/>
  <c r="D148" i="12" a="1"/>
  <c r="D148" i="12" s="1"/>
  <c r="F147" i="12" a="1"/>
  <c r="F147" i="12" s="1"/>
  <c r="E147" i="12" a="1"/>
  <c r="E147" i="12" s="1"/>
  <c r="D147" i="12" a="1"/>
  <c r="D147" i="12" s="1"/>
  <c r="F146" i="12" a="1"/>
  <c r="F146" i="12" s="1"/>
  <c r="E146" i="12" a="1"/>
  <c r="E146" i="12" s="1"/>
  <c r="D146" i="12" a="1"/>
  <c r="D146" i="12" s="1"/>
  <c r="F145" i="12" a="1"/>
  <c r="F145" i="12" s="1"/>
  <c r="E145" i="12" a="1"/>
  <c r="E145" i="12" s="1"/>
  <c r="D145" i="12" a="1"/>
  <c r="D145" i="12" s="1"/>
  <c r="F144" i="12" a="1"/>
  <c r="F144" i="12" s="1"/>
  <c r="E144" i="12" a="1"/>
  <c r="E144" i="12" s="1"/>
  <c r="D144" i="12" a="1"/>
  <c r="D144" i="12" s="1"/>
  <c r="F143" i="12" a="1"/>
  <c r="F143" i="12" s="1"/>
  <c r="E143" i="12" a="1"/>
  <c r="E143" i="12" s="1"/>
  <c r="D143" i="12" a="1"/>
  <c r="D143" i="12" s="1"/>
  <c r="F142" i="12" a="1"/>
  <c r="F142" i="12" s="1"/>
  <c r="E142" i="12" a="1"/>
  <c r="E142" i="12" s="1"/>
  <c r="D142" i="12" a="1"/>
  <c r="D142" i="12" s="1"/>
  <c r="F141" i="12" a="1"/>
  <c r="F141" i="12" s="1"/>
  <c r="E141" i="12" a="1"/>
  <c r="E141" i="12" s="1"/>
  <c r="D141" i="12" a="1"/>
  <c r="D141" i="12" s="1"/>
  <c r="F140" i="12" a="1"/>
  <c r="F140" i="12" s="1"/>
  <c r="E140" i="12" a="1"/>
  <c r="E140" i="12" s="1"/>
  <c r="D140" i="12" a="1"/>
  <c r="D140" i="12" s="1"/>
  <c r="F139" i="12" a="1"/>
  <c r="F139" i="12" s="1"/>
  <c r="E139" i="12" a="1"/>
  <c r="E139" i="12" s="1"/>
  <c r="D139" i="12" a="1"/>
  <c r="D139" i="12" s="1"/>
  <c r="F138" i="12" a="1"/>
  <c r="F138" i="12" s="1"/>
  <c r="E138" i="12" a="1"/>
  <c r="E138" i="12" s="1"/>
  <c r="D138" i="12" a="1"/>
  <c r="D138" i="12" s="1"/>
  <c r="F137" i="12" a="1"/>
  <c r="F137" i="12" s="1"/>
  <c r="E137" i="12" a="1"/>
  <c r="E137" i="12" s="1"/>
  <c r="D137" i="12" a="1"/>
  <c r="D137" i="12" s="1"/>
  <c r="F136" i="12" a="1"/>
  <c r="F136" i="12" s="1"/>
  <c r="E136" i="12" a="1"/>
  <c r="E136" i="12" s="1"/>
  <c r="D136" i="12" a="1"/>
  <c r="D136" i="12" s="1"/>
  <c r="F135" i="12" a="1"/>
  <c r="F135" i="12" s="1"/>
  <c r="E135" i="12" a="1"/>
  <c r="E135" i="12" s="1"/>
  <c r="D135" i="12" a="1"/>
  <c r="D135" i="12" s="1"/>
  <c r="F134" i="12" a="1"/>
  <c r="F134" i="12" s="1"/>
  <c r="E134" i="12" a="1"/>
  <c r="E134" i="12" s="1"/>
  <c r="D134" i="12" a="1"/>
  <c r="D134" i="12" s="1"/>
  <c r="F133" i="12" a="1"/>
  <c r="F133" i="12" s="1"/>
  <c r="E133" i="12" a="1"/>
  <c r="E133" i="12" s="1"/>
  <c r="D133" i="12" a="1"/>
  <c r="D133" i="12" s="1"/>
  <c r="F132" i="12" a="1"/>
  <c r="F132" i="12" s="1"/>
  <c r="E132" i="12" a="1"/>
  <c r="E132" i="12" s="1"/>
  <c r="D132" i="12" a="1"/>
  <c r="D132" i="12" s="1"/>
  <c r="F131" i="12" a="1"/>
  <c r="F131" i="12" s="1"/>
  <c r="E131" i="12" a="1"/>
  <c r="E131" i="12" s="1"/>
  <c r="D131" i="12" a="1"/>
  <c r="D131" i="12" s="1"/>
  <c r="F130" i="12" a="1"/>
  <c r="F130" i="12" s="1"/>
  <c r="E130" i="12" a="1"/>
  <c r="E130" i="12" s="1"/>
  <c r="D130" i="12" a="1"/>
  <c r="D130" i="12" s="1"/>
  <c r="F129" i="12" a="1"/>
  <c r="F129" i="12" s="1"/>
  <c r="E129" i="12" a="1"/>
  <c r="E129" i="12" s="1"/>
  <c r="D129" i="12" a="1"/>
  <c r="D129" i="12" s="1"/>
  <c r="F128" i="12" a="1"/>
  <c r="F128" i="12" s="1"/>
  <c r="E128" i="12" a="1"/>
  <c r="E128" i="12" s="1"/>
  <c r="D128" i="12" a="1"/>
  <c r="D128" i="12" s="1"/>
  <c r="F127" i="12" a="1"/>
  <c r="F127" i="12" s="1"/>
  <c r="E127" i="12" a="1"/>
  <c r="E127" i="12" s="1"/>
  <c r="D127" i="12" a="1"/>
  <c r="D127" i="12" s="1"/>
  <c r="F126" i="12" a="1"/>
  <c r="F126" i="12" s="1"/>
  <c r="E126" i="12" a="1"/>
  <c r="E126" i="12" s="1"/>
  <c r="D126" i="12" a="1"/>
  <c r="D126" i="12" s="1"/>
  <c r="F125" i="12" a="1"/>
  <c r="F125" i="12" s="1"/>
  <c r="E125" i="12" a="1"/>
  <c r="E125" i="12" s="1"/>
  <c r="D125" i="12" a="1"/>
  <c r="D125" i="12" s="1"/>
  <c r="F124" i="12" a="1"/>
  <c r="F124" i="12" s="1"/>
  <c r="E124" i="12" a="1"/>
  <c r="E124" i="12" s="1"/>
  <c r="D124" i="12" a="1"/>
  <c r="D124" i="12" s="1"/>
  <c r="F123" i="12" a="1"/>
  <c r="F123" i="12" s="1"/>
  <c r="E123" i="12" a="1"/>
  <c r="E123" i="12" s="1"/>
  <c r="D123" i="12" a="1"/>
  <c r="D123" i="12" s="1"/>
  <c r="F122" i="12" a="1"/>
  <c r="F122" i="12" s="1"/>
  <c r="E122" i="12" a="1"/>
  <c r="E122" i="12" s="1"/>
  <c r="D122" i="12" a="1"/>
  <c r="D122" i="12" s="1"/>
  <c r="F121" i="12" a="1"/>
  <c r="F121" i="12" s="1"/>
  <c r="E121" i="12" a="1"/>
  <c r="E121" i="12" s="1"/>
  <c r="D121" i="12" a="1"/>
  <c r="D121" i="12" s="1"/>
  <c r="F120" i="12" a="1"/>
  <c r="F120" i="12" s="1"/>
  <c r="E120" i="12" a="1"/>
  <c r="E120" i="12" s="1"/>
  <c r="D120" i="12" a="1"/>
  <c r="D120" i="12" s="1"/>
  <c r="F119" i="12" a="1"/>
  <c r="F119" i="12" s="1"/>
  <c r="E119" i="12" a="1"/>
  <c r="E119" i="12" s="1"/>
  <c r="D119" i="12" a="1"/>
  <c r="D119" i="12" s="1"/>
  <c r="F118" i="12" a="1"/>
  <c r="F118" i="12" s="1"/>
  <c r="E118" i="12" a="1"/>
  <c r="E118" i="12" s="1"/>
  <c r="D118" i="12" a="1"/>
  <c r="D118" i="12" s="1"/>
  <c r="F117" i="12" a="1"/>
  <c r="F117" i="12" s="1"/>
  <c r="E117" i="12" a="1"/>
  <c r="E117" i="12" s="1"/>
  <c r="D117" i="12" a="1"/>
  <c r="D117" i="12" s="1"/>
  <c r="F116" i="12" a="1"/>
  <c r="F116" i="12" s="1"/>
  <c r="E116" i="12" a="1"/>
  <c r="E116" i="12" s="1"/>
  <c r="D116" i="12" a="1"/>
  <c r="D116" i="12" s="1"/>
  <c r="F115" i="12" a="1"/>
  <c r="F115" i="12" s="1"/>
  <c r="E115" i="12" a="1"/>
  <c r="E115" i="12" s="1"/>
  <c r="D115" i="12" a="1"/>
  <c r="D115" i="12" s="1"/>
  <c r="F114" i="12" a="1"/>
  <c r="F114" i="12" s="1"/>
  <c r="E114" i="12" a="1"/>
  <c r="E114" i="12" s="1"/>
  <c r="D114" i="12" a="1"/>
  <c r="D114" i="12" s="1"/>
  <c r="F113" i="12" a="1"/>
  <c r="F113" i="12" s="1"/>
  <c r="E113" i="12" a="1"/>
  <c r="E113" i="12" s="1"/>
  <c r="D113" i="12" a="1"/>
  <c r="D113" i="12" s="1"/>
  <c r="F112" i="12" a="1"/>
  <c r="F112" i="12" s="1"/>
  <c r="E112" i="12" a="1"/>
  <c r="E112" i="12" s="1"/>
  <c r="D112" i="12" a="1"/>
  <c r="D112" i="12" s="1"/>
  <c r="F111" i="12" a="1"/>
  <c r="F111" i="12" s="1"/>
  <c r="E111" i="12" a="1"/>
  <c r="E111" i="12" s="1"/>
  <c r="D111" i="12" a="1"/>
  <c r="D111" i="12" s="1"/>
  <c r="F110" i="12" a="1"/>
  <c r="F110" i="12" s="1"/>
  <c r="E110" i="12" a="1"/>
  <c r="E110" i="12" s="1"/>
  <c r="D110" i="12" a="1"/>
  <c r="D110" i="12" s="1"/>
  <c r="F109" i="12" a="1"/>
  <c r="F109" i="12" s="1"/>
  <c r="E109" i="12" a="1"/>
  <c r="E109" i="12" s="1"/>
  <c r="D109" i="12" a="1"/>
  <c r="D109" i="12" s="1"/>
  <c r="F108" i="12" a="1"/>
  <c r="F108" i="12" s="1"/>
  <c r="E108" i="12" a="1"/>
  <c r="E108" i="12" s="1"/>
  <c r="D108" i="12" a="1"/>
  <c r="D108" i="12" s="1"/>
  <c r="F107" i="12" a="1"/>
  <c r="F107" i="12" s="1"/>
  <c r="E107" i="12" a="1"/>
  <c r="E107" i="12" s="1"/>
  <c r="D107" i="12" a="1"/>
  <c r="D107" i="12" s="1"/>
  <c r="F106" i="12" a="1"/>
  <c r="F106" i="12" s="1"/>
  <c r="E106" i="12" a="1"/>
  <c r="E106" i="12" s="1"/>
  <c r="D106" i="12" a="1"/>
  <c r="D106" i="12" s="1"/>
  <c r="F105" i="12" a="1"/>
  <c r="F105" i="12" s="1"/>
  <c r="E105" i="12" a="1"/>
  <c r="E105" i="12" s="1"/>
  <c r="D105" i="12" a="1"/>
  <c r="D105" i="12" s="1"/>
  <c r="F104" i="12" a="1"/>
  <c r="F104" i="12" s="1"/>
  <c r="E104" i="12" a="1"/>
  <c r="E104" i="12" s="1"/>
  <c r="D104" i="12" a="1"/>
  <c r="D104" i="12" s="1"/>
  <c r="F103" i="12" a="1"/>
  <c r="F103" i="12" s="1"/>
  <c r="E103" i="12" a="1"/>
  <c r="E103" i="12" s="1"/>
  <c r="D103" i="12" a="1"/>
  <c r="D103" i="12" s="1"/>
  <c r="F102" i="12" a="1"/>
  <c r="F102" i="12" s="1"/>
  <c r="E102" i="12" a="1"/>
  <c r="E102" i="12" s="1"/>
  <c r="D102" i="12" a="1"/>
  <c r="D102" i="12" s="1"/>
  <c r="F101" i="12" a="1"/>
  <c r="F101" i="12" s="1"/>
  <c r="E101" i="12" a="1"/>
  <c r="E101" i="12" s="1"/>
  <c r="D101" i="12" a="1"/>
  <c r="D101" i="12" s="1"/>
  <c r="F100" i="12" a="1"/>
  <c r="F100" i="12" s="1"/>
  <c r="E100" i="12" a="1"/>
  <c r="E100" i="12" s="1"/>
  <c r="D100" i="12" a="1"/>
  <c r="D100" i="12" s="1"/>
  <c r="F99" i="12" a="1"/>
  <c r="F99" i="12" s="1"/>
  <c r="E99" i="12" a="1"/>
  <c r="E99" i="12" s="1"/>
  <c r="D99" i="12" a="1"/>
  <c r="D99" i="12" s="1"/>
  <c r="F98" i="12" a="1"/>
  <c r="F98" i="12" s="1"/>
  <c r="E98" i="12" a="1"/>
  <c r="E98" i="12" s="1"/>
  <c r="D98" i="12" a="1"/>
  <c r="D98" i="12" s="1"/>
  <c r="F97" i="12" a="1"/>
  <c r="F97" i="12" s="1"/>
  <c r="E97" i="12" a="1"/>
  <c r="E97" i="12" s="1"/>
  <c r="D97" i="12" a="1"/>
  <c r="D97" i="12" s="1"/>
  <c r="F96" i="12" a="1"/>
  <c r="F96" i="12" s="1"/>
  <c r="E96" i="12" a="1"/>
  <c r="E96" i="12" s="1"/>
  <c r="D96" i="12" a="1"/>
  <c r="D96" i="12" s="1"/>
  <c r="F95" i="12" a="1"/>
  <c r="F95" i="12" s="1"/>
  <c r="E95" i="12" a="1"/>
  <c r="E95" i="12" s="1"/>
  <c r="D95" i="12" a="1"/>
  <c r="D95" i="12" s="1"/>
  <c r="F94" i="12" a="1"/>
  <c r="F94" i="12" s="1"/>
  <c r="E94" i="12" a="1"/>
  <c r="E94" i="12" s="1"/>
  <c r="D94" i="12" a="1"/>
  <c r="D94" i="12" s="1"/>
  <c r="F93" i="12" a="1"/>
  <c r="F93" i="12" s="1"/>
  <c r="E93" i="12" a="1"/>
  <c r="E93" i="12" s="1"/>
  <c r="D93" i="12" a="1"/>
  <c r="D93" i="12" s="1"/>
  <c r="F92" i="12" a="1"/>
  <c r="F92" i="12" s="1"/>
  <c r="E92" i="12" a="1"/>
  <c r="E92" i="12" s="1"/>
  <c r="D92" i="12" a="1"/>
  <c r="D92" i="12" s="1"/>
  <c r="F91" i="12" a="1"/>
  <c r="F91" i="12" s="1"/>
  <c r="E91" i="12" a="1"/>
  <c r="E91" i="12" s="1"/>
  <c r="D91" i="12" a="1"/>
  <c r="D91" i="12" s="1"/>
  <c r="F90" i="12" a="1"/>
  <c r="F90" i="12" s="1"/>
  <c r="E90" i="12" a="1"/>
  <c r="E90" i="12" s="1"/>
  <c r="D90" i="12" a="1"/>
  <c r="D90" i="12" s="1"/>
  <c r="F89" i="12" a="1"/>
  <c r="F89" i="12" s="1"/>
  <c r="E89" i="12" a="1"/>
  <c r="E89" i="12" s="1"/>
  <c r="D89" i="12" a="1"/>
  <c r="D89" i="12" s="1"/>
  <c r="F88" i="12" a="1"/>
  <c r="F88" i="12" s="1"/>
  <c r="E88" i="12" a="1"/>
  <c r="E88" i="12" s="1"/>
  <c r="D88" i="12" a="1"/>
  <c r="D88" i="12" s="1"/>
  <c r="F87" i="12" a="1"/>
  <c r="F87" i="12" s="1"/>
  <c r="E87" i="12" a="1"/>
  <c r="E87" i="12" s="1"/>
  <c r="D87" i="12" a="1"/>
  <c r="D87" i="12" s="1"/>
  <c r="F86" i="12" a="1"/>
  <c r="F86" i="12" s="1"/>
  <c r="E86" i="12" a="1"/>
  <c r="E86" i="12" s="1"/>
  <c r="D86" i="12" a="1"/>
  <c r="D86" i="12" s="1"/>
  <c r="F85" i="12" a="1"/>
  <c r="F85" i="12" s="1"/>
  <c r="E85" i="12" a="1"/>
  <c r="E85" i="12" s="1"/>
  <c r="D85" i="12" a="1"/>
  <c r="D85" i="12" s="1"/>
  <c r="F84" i="12" a="1"/>
  <c r="F84" i="12" s="1"/>
  <c r="E84" i="12" a="1"/>
  <c r="E84" i="12" s="1"/>
  <c r="D84" i="12" a="1"/>
  <c r="D84" i="12" s="1"/>
  <c r="F83" i="12" a="1"/>
  <c r="F83" i="12" s="1"/>
  <c r="E83" i="12" a="1"/>
  <c r="E83" i="12" s="1"/>
  <c r="D83" i="12" a="1"/>
  <c r="D83" i="12" s="1"/>
  <c r="F82" i="12" a="1"/>
  <c r="F82" i="12" s="1"/>
  <c r="E82" i="12" a="1"/>
  <c r="E82" i="12" s="1"/>
  <c r="D82" i="12" a="1"/>
  <c r="D82" i="12" s="1"/>
  <c r="F81" i="12" a="1"/>
  <c r="F81" i="12" s="1"/>
  <c r="E81" i="12" a="1"/>
  <c r="E81" i="12" s="1"/>
  <c r="D81" i="12" a="1"/>
  <c r="D81" i="12" s="1"/>
  <c r="F80" i="12" a="1"/>
  <c r="F80" i="12" s="1"/>
  <c r="E80" i="12" a="1"/>
  <c r="E80" i="12" s="1"/>
  <c r="D80" i="12" a="1"/>
  <c r="D80" i="12" s="1"/>
  <c r="F79" i="12" a="1"/>
  <c r="F79" i="12" s="1"/>
  <c r="E79" i="12" a="1"/>
  <c r="E79" i="12" s="1"/>
  <c r="D79" i="12" a="1"/>
  <c r="D79" i="12" s="1"/>
  <c r="F78" i="12" a="1"/>
  <c r="F78" i="12" s="1"/>
  <c r="E78" i="12" a="1"/>
  <c r="E78" i="12" s="1"/>
  <c r="D78" i="12" a="1"/>
  <c r="D78" i="12" s="1"/>
  <c r="F77" i="12" a="1"/>
  <c r="F77" i="12" s="1"/>
  <c r="E77" i="12" a="1"/>
  <c r="E77" i="12" s="1"/>
  <c r="D77" i="12" a="1"/>
  <c r="D77" i="12" s="1"/>
  <c r="F76" i="12" a="1"/>
  <c r="F76" i="12" s="1"/>
  <c r="E76" i="12" a="1"/>
  <c r="E76" i="12" s="1"/>
  <c r="D76" i="12" a="1"/>
  <c r="D76" i="12" s="1"/>
  <c r="F75" i="12" a="1"/>
  <c r="F75" i="12" s="1"/>
  <c r="E75" i="12" a="1"/>
  <c r="E75" i="12" s="1"/>
  <c r="D75" i="12" a="1"/>
  <c r="D75" i="12" s="1"/>
  <c r="F74" i="12" a="1"/>
  <c r="F74" i="12" s="1"/>
  <c r="E74" i="12" a="1"/>
  <c r="E74" i="12" s="1"/>
  <c r="D74" i="12" a="1"/>
  <c r="D74" i="12" s="1"/>
  <c r="F73" i="12" a="1"/>
  <c r="F73" i="12" s="1"/>
  <c r="E73" i="12" a="1"/>
  <c r="E73" i="12" s="1"/>
  <c r="D73" i="12" a="1"/>
  <c r="D73" i="12" s="1"/>
  <c r="F72" i="12" a="1"/>
  <c r="F72" i="12" s="1"/>
  <c r="E72" i="12" a="1"/>
  <c r="E72" i="12" s="1"/>
  <c r="D72" i="12" a="1"/>
  <c r="D72" i="12" s="1"/>
  <c r="F71" i="12" a="1"/>
  <c r="F71" i="12" s="1"/>
  <c r="E71" i="12" a="1"/>
  <c r="E71" i="12" s="1"/>
  <c r="D71" i="12" a="1"/>
  <c r="D71" i="12" s="1"/>
  <c r="F70" i="12" a="1"/>
  <c r="F70" i="12" s="1"/>
  <c r="E70" i="12" a="1"/>
  <c r="E70" i="12" s="1"/>
  <c r="D70" i="12" a="1"/>
  <c r="D70" i="12" s="1"/>
  <c r="F69" i="12" a="1"/>
  <c r="F69" i="12" s="1"/>
  <c r="E69" i="12" a="1"/>
  <c r="E69" i="12" s="1"/>
  <c r="D69" i="12" a="1"/>
  <c r="D69" i="12" s="1"/>
  <c r="F68" i="12" a="1"/>
  <c r="F68" i="12" s="1"/>
  <c r="E68" i="12" a="1"/>
  <c r="E68" i="12" s="1"/>
  <c r="D68" i="12" a="1"/>
  <c r="D68" i="12" s="1"/>
  <c r="F67" i="12" a="1"/>
  <c r="F67" i="12" s="1"/>
  <c r="E67" i="12" a="1"/>
  <c r="E67" i="12" s="1"/>
  <c r="D67" i="12" a="1"/>
  <c r="D67" i="12" s="1"/>
  <c r="F66" i="12" a="1"/>
  <c r="F66" i="12" s="1"/>
  <c r="E66" i="12" a="1"/>
  <c r="E66" i="12" s="1"/>
  <c r="D66" i="12" a="1"/>
  <c r="D66" i="12" s="1"/>
  <c r="F65" i="12" a="1"/>
  <c r="F65" i="12" s="1"/>
  <c r="E65" i="12" a="1"/>
  <c r="E65" i="12" s="1"/>
  <c r="D65" i="12" a="1"/>
  <c r="D65" i="12" s="1"/>
  <c r="F64" i="12" a="1"/>
  <c r="F64" i="12" s="1"/>
  <c r="E64" i="12" a="1"/>
  <c r="E64" i="12" s="1"/>
  <c r="D64" i="12" a="1"/>
  <c r="D64" i="12" s="1"/>
  <c r="F63" i="12" a="1"/>
  <c r="F63" i="12" s="1"/>
  <c r="E63" i="12" a="1"/>
  <c r="E63" i="12" s="1"/>
  <c r="D63" i="12" a="1"/>
  <c r="D63" i="12" s="1"/>
  <c r="F62" i="12" a="1"/>
  <c r="F62" i="12" s="1"/>
  <c r="E62" i="12" a="1"/>
  <c r="E62" i="12" s="1"/>
  <c r="D62" i="12" a="1"/>
  <c r="D62" i="12" s="1"/>
  <c r="F61" i="12" a="1"/>
  <c r="F61" i="12" s="1"/>
  <c r="E61" i="12" a="1"/>
  <c r="E61" i="12" s="1"/>
  <c r="D61" i="12" a="1"/>
  <c r="D61" i="12" s="1"/>
  <c r="F60" i="12" a="1"/>
  <c r="F60" i="12" s="1"/>
  <c r="E60" i="12" a="1"/>
  <c r="E60" i="12" s="1"/>
  <c r="D60" i="12" a="1"/>
  <c r="D60" i="12" s="1"/>
  <c r="F59" i="12" a="1"/>
  <c r="F59" i="12" s="1"/>
  <c r="E59" i="12" a="1"/>
  <c r="E59" i="12" s="1"/>
  <c r="D59" i="12" a="1"/>
  <c r="D59" i="12" s="1"/>
  <c r="F58" i="12" a="1"/>
  <c r="F58" i="12" s="1"/>
  <c r="E58" i="12" a="1"/>
  <c r="E58" i="12" s="1"/>
  <c r="D58" i="12" a="1"/>
  <c r="D58" i="12" s="1"/>
  <c r="F57" i="12" a="1"/>
  <c r="F57" i="12" s="1"/>
  <c r="E57" i="12" a="1"/>
  <c r="E57" i="12" s="1"/>
  <c r="D57" i="12" a="1"/>
  <c r="D57" i="12" s="1"/>
  <c r="F56" i="12" a="1"/>
  <c r="F56" i="12" s="1"/>
  <c r="E56" i="12" a="1"/>
  <c r="E56" i="12" s="1"/>
  <c r="D56" i="12" a="1"/>
  <c r="D56" i="12" s="1"/>
  <c r="F55" i="12" a="1"/>
  <c r="F55" i="12" s="1"/>
  <c r="E55" i="12" a="1"/>
  <c r="E55" i="12" s="1"/>
  <c r="D55" i="12" a="1"/>
  <c r="D55" i="12" s="1"/>
  <c r="F54" i="12" a="1"/>
  <c r="F54" i="12" s="1"/>
  <c r="E54" i="12" a="1"/>
  <c r="E54" i="12" s="1"/>
  <c r="D54" i="12" a="1"/>
  <c r="D54" i="12" s="1"/>
  <c r="F53" i="12" a="1"/>
  <c r="F53" i="12" s="1"/>
  <c r="E53" i="12" a="1"/>
  <c r="E53" i="12" s="1"/>
  <c r="D53" i="12" a="1"/>
  <c r="D53" i="12" s="1"/>
  <c r="F52" i="12" a="1"/>
  <c r="F52" i="12" s="1"/>
  <c r="E52" i="12" a="1"/>
  <c r="E52" i="12" s="1"/>
  <c r="D52" i="12" a="1"/>
  <c r="D52" i="12" s="1"/>
  <c r="F51" i="12" a="1"/>
  <c r="F51" i="12" s="1"/>
  <c r="E51" i="12" a="1"/>
  <c r="E51" i="12" s="1"/>
  <c r="D51" i="12" a="1"/>
  <c r="D51" i="12" s="1"/>
  <c r="F50" i="12" a="1"/>
  <c r="F50" i="12" s="1"/>
  <c r="E50" i="12" a="1"/>
  <c r="E50" i="12" s="1"/>
  <c r="D50" i="12" a="1"/>
  <c r="D50" i="12" s="1"/>
  <c r="F49" i="12" a="1"/>
  <c r="F49" i="12" s="1"/>
  <c r="E49" i="12" a="1"/>
  <c r="E49" i="12" s="1"/>
  <c r="D49" i="12" a="1"/>
  <c r="D49" i="12" s="1"/>
  <c r="F48" i="12" a="1"/>
  <c r="F48" i="12" s="1"/>
  <c r="E48" i="12" a="1"/>
  <c r="E48" i="12" s="1"/>
  <c r="D48" i="12" a="1"/>
  <c r="D48" i="12" s="1"/>
  <c r="F47" i="12" a="1"/>
  <c r="F47" i="12" s="1"/>
  <c r="E47" i="12" a="1"/>
  <c r="E47" i="12" s="1"/>
  <c r="D47" i="12" a="1"/>
  <c r="D47" i="12" s="1"/>
  <c r="F46" i="12" a="1"/>
  <c r="F46" i="12" s="1"/>
  <c r="E46" i="12" a="1"/>
  <c r="E46" i="12" s="1"/>
  <c r="D46" i="12" a="1"/>
  <c r="D46" i="12" s="1"/>
  <c r="F45" i="12" a="1"/>
  <c r="F45" i="12" s="1"/>
  <c r="E45" i="12" a="1"/>
  <c r="E45" i="12" s="1"/>
  <c r="D45" i="12" a="1"/>
  <c r="D45" i="12" s="1"/>
  <c r="F44" i="12" a="1"/>
  <c r="F44" i="12" s="1"/>
  <c r="E44" i="12" a="1"/>
  <c r="E44" i="12" s="1"/>
  <c r="D44" i="12" a="1"/>
  <c r="D44" i="12" s="1"/>
  <c r="F43" i="12" a="1"/>
  <c r="F43" i="12" s="1"/>
  <c r="E43" i="12" a="1"/>
  <c r="E43" i="12" s="1"/>
  <c r="D43" i="12" a="1"/>
  <c r="D43" i="12" s="1"/>
  <c r="F42" i="12" a="1"/>
  <c r="F42" i="12" s="1"/>
  <c r="E42" i="12" a="1"/>
  <c r="E42" i="12" s="1"/>
  <c r="D42" i="12" a="1"/>
  <c r="D42" i="12" s="1"/>
  <c r="F41" i="12" a="1"/>
  <c r="F41" i="12" s="1"/>
  <c r="E41" i="12" a="1"/>
  <c r="E41" i="12" s="1"/>
  <c r="D41" i="12" a="1"/>
  <c r="D41" i="12" s="1"/>
  <c r="F40" i="12" a="1"/>
  <c r="F40" i="12" s="1"/>
  <c r="E40" i="12" a="1"/>
  <c r="E40" i="12" s="1"/>
  <c r="D40" i="12" a="1"/>
  <c r="D40" i="12" s="1"/>
  <c r="F39" i="12" a="1"/>
  <c r="F39" i="12" s="1"/>
  <c r="E39" i="12" a="1"/>
  <c r="E39" i="12" s="1"/>
  <c r="D39" i="12" a="1"/>
  <c r="D39" i="12" s="1"/>
  <c r="F38" i="12" a="1"/>
  <c r="F38" i="12" s="1"/>
  <c r="E38" i="12" a="1"/>
  <c r="E38" i="12" s="1"/>
  <c r="D38" i="12" a="1"/>
  <c r="D38" i="12" s="1"/>
  <c r="F37" i="12" a="1"/>
  <c r="F37" i="12" s="1"/>
  <c r="E37" i="12" a="1"/>
  <c r="E37" i="12" s="1"/>
  <c r="D37" i="12" a="1"/>
  <c r="D37" i="12" s="1"/>
  <c r="F36" i="12" a="1"/>
  <c r="F36" i="12" s="1"/>
  <c r="E36" i="12" a="1"/>
  <c r="E36" i="12" s="1"/>
  <c r="D36" i="12" a="1"/>
  <c r="D36" i="12" s="1"/>
  <c r="F35" i="12" a="1"/>
  <c r="F35" i="12" s="1"/>
  <c r="E35" i="12" a="1"/>
  <c r="E35" i="12" s="1"/>
  <c r="D35" i="12" a="1"/>
  <c r="D35" i="12" s="1"/>
  <c r="F34" i="12" a="1"/>
  <c r="F34" i="12" s="1"/>
  <c r="E34" i="12" a="1"/>
  <c r="E34" i="12" s="1"/>
  <c r="D34" i="12" a="1"/>
  <c r="D34" i="12" s="1"/>
  <c r="F33" i="12" a="1"/>
  <c r="F33" i="12" s="1"/>
  <c r="E33" i="12" a="1"/>
  <c r="E33" i="12" s="1"/>
  <c r="D33" i="12" a="1"/>
  <c r="D33" i="12" s="1"/>
  <c r="F32" i="12" a="1"/>
  <c r="F32" i="12" s="1"/>
  <c r="E32" i="12" a="1"/>
  <c r="E32" i="12" s="1"/>
  <c r="D32" i="12" a="1"/>
  <c r="D32" i="12" s="1"/>
  <c r="F31" i="12" a="1"/>
  <c r="F31" i="12" s="1"/>
  <c r="E31" i="12" a="1"/>
  <c r="E31" i="12" s="1"/>
  <c r="D31" i="12" a="1"/>
  <c r="D31" i="12" s="1"/>
  <c r="F30" i="12" a="1"/>
  <c r="F30" i="12" s="1"/>
  <c r="E30" i="12" a="1"/>
  <c r="E30" i="12" s="1"/>
  <c r="D30" i="12" a="1"/>
  <c r="D30" i="12" s="1"/>
  <c r="F29" i="12" a="1"/>
  <c r="F29" i="12" s="1"/>
  <c r="E29" i="12" a="1"/>
  <c r="E29" i="12" s="1"/>
  <c r="D29" i="12" a="1"/>
  <c r="D29" i="12" s="1"/>
  <c r="F28" i="12" a="1"/>
  <c r="F28" i="12" s="1"/>
  <c r="E28" i="12" a="1"/>
  <c r="E28" i="12" s="1"/>
  <c r="D28" i="12" a="1"/>
  <c r="D28" i="12" s="1"/>
  <c r="F27" i="12" a="1"/>
  <c r="F27" i="12" s="1"/>
  <c r="E27" i="12" a="1"/>
  <c r="E27" i="12" s="1"/>
  <c r="D27" i="12" a="1"/>
  <c r="D27" i="12" s="1"/>
  <c r="F26" i="12" a="1"/>
  <c r="F26" i="12" s="1"/>
  <c r="E26" i="12" a="1"/>
  <c r="E26" i="12" s="1"/>
  <c r="D26" i="12" a="1"/>
  <c r="D26" i="12" s="1"/>
  <c r="F25" i="12" a="1"/>
  <c r="F25" i="12" s="1"/>
  <c r="E25" i="12" a="1"/>
  <c r="E25" i="12" s="1"/>
  <c r="D25" i="12" a="1"/>
  <c r="D25" i="12" s="1"/>
  <c r="F24" i="12" a="1"/>
  <c r="F24" i="12" s="1"/>
  <c r="E24" i="12" a="1"/>
  <c r="E24" i="12" s="1"/>
  <c r="D24" i="12" a="1"/>
  <c r="D24" i="12" s="1"/>
  <c r="F23" i="12" a="1"/>
  <c r="F23" i="12" s="1"/>
  <c r="E23" i="12" a="1"/>
  <c r="E23" i="12" s="1"/>
  <c r="D23" i="12" a="1"/>
  <c r="D23" i="12" s="1"/>
  <c r="F22" i="12" a="1"/>
  <c r="F22" i="12" s="1"/>
  <c r="E22" i="12" a="1"/>
  <c r="E22" i="12" s="1"/>
  <c r="D22" i="12" a="1"/>
  <c r="D22" i="12" s="1"/>
  <c r="F21" i="12" a="1"/>
  <c r="F21" i="12" s="1"/>
  <c r="E21" i="12" a="1"/>
  <c r="E21" i="12" s="1"/>
  <c r="D21" i="12" a="1"/>
  <c r="D21" i="12" s="1"/>
  <c r="F20" i="12" a="1"/>
  <c r="F20" i="12" s="1"/>
  <c r="E20" i="12" a="1"/>
  <c r="E20" i="12" s="1"/>
  <c r="D20" i="12" a="1"/>
  <c r="D20" i="12" s="1"/>
  <c r="F19" i="12" a="1"/>
  <c r="F19" i="12" s="1"/>
  <c r="E19" i="12" a="1"/>
  <c r="E19" i="12" s="1"/>
  <c r="D19" i="12" a="1"/>
  <c r="D19" i="12" s="1"/>
  <c r="F18" i="12" a="1"/>
  <c r="F18" i="12" s="1"/>
  <c r="E18" i="12" a="1"/>
  <c r="E18" i="12" s="1"/>
  <c r="D18" i="12" a="1"/>
  <c r="D18" i="12" s="1"/>
  <c r="F17" i="12" a="1"/>
  <c r="F17" i="12" s="1"/>
  <c r="E17" i="12" a="1"/>
  <c r="E17" i="12" s="1"/>
  <c r="D17" i="12" a="1"/>
  <c r="D17" i="12" s="1"/>
  <c r="F16" i="12" a="1"/>
  <c r="F16" i="12" s="1"/>
  <c r="E16" i="12" a="1"/>
  <c r="E16" i="12" s="1"/>
  <c r="D16" i="12" a="1"/>
  <c r="D16" i="12" s="1"/>
  <c r="F15" i="12" a="1"/>
  <c r="F15" i="12" s="1"/>
  <c r="E15" i="12" a="1"/>
  <c r="E15" i="12" s="1"/>
  <c r="D15" i="12" a="1"/>
  <c r="D15" i="12" s="1"/>
  <c r="F14" i="12" a="1"/>
  <c r="F14" i="12" s="1"/>
  <c r="E14" i="12" a="1"/>
  <c r="E14" i="12" s="1"/>
  <c r="D14" i="12" a="1"/>
  <c r="D14" i="12" s="1"/>
  <c r="F13" i="12" a="1"/>
  <c r="F13" i="12" s="1"/>
  <c r="E13" i="12" a="1"/>
  <c r="E13" i="12" s="1"/>
  <c r="D13" i="12" a="1"/>
  <c r="D13" i="12" s="1"/>
  <c r="F12" i="12" a="1"/>
  <c r="F12" i="12" s="1"/>
  <c r="E12" i="12" a="1"/>
  <c r="E12" i="12" s="1"/>
  <c r="D12" i="12" a="1"/>
  <c r="D12" i="12" s="1"/>
  <c r="F231" i="3" a="1"/>
  <c r="F231" i="3" s="1"/>
  <c r="E231" i="3" a="1"/>
  <c r="E231" i="3" s="1"/>
  <c r="F230" i="3" a="1"/>
  <c r="F230" i="3" s="1"/>
  <c r="E230" i="3" a="1"/>
  <c r="E230" i="3" s="1"/>
  <c r="F229" i="3" a="1"/>
  <c r="F229" i="3" s="1"/>
  <c r="E229" i="3" a="1"/>
  <c r="E229" i="3" s="1"/>
  <c r="F228" i="3" a="1"/>
  <c r="F228" i="3" s="1"/>
  <c r="E228" i="3" a="1"/>
  <c r="E228" i="3" s="1"/>
  <c r="F227" i="3" a="1"/>
  <c r="F227" i="3" s="1"/>
  <c r="E227" i="3" a="1"/>
  <c r="E227" i="3" s="1"/>
  <c r="F226" i="3" a="1"/>
  <c r="F226" i="3" s="1"/>
  <c r="E226" i="3" a="1"/>
  <c r="E226" i="3" s="1"/>
  <c r="F225" i="3" a="1"/>
  <c r="F225" i="3" s="1"/>
  <c r="E225" i="3" a="1"/>
  <c r="E225" i="3" s="1"/>
  <c r="F224" i="3" a="1"/>
  <c r="F224" i="3" s="1"/>
  <c r="E224" i="3" a="1"/>
  <c r="E224" i="3" s="1"/>
  <c r="F223" i="3" a="1"/>
  <c r="F223" i="3" s="1"/>
  <c r="E223" i="3" a="1"/>
  <c r="E223" i="3" s="1"/>
  <c r="F222" i="3" a="1"/>
  <c r="F222" i="3" s="1"/>
  <c r="E222" i="3" a="1"/>
  <c r="E222" i="3" s="1"/>
  <c r="F221" i="3" a="1"/>
  <c r="F221" i="3" s="1"/>
  <c r="E221" i="3" a="1"/>
  <c r="E221" i="3" s="1"/>
  <c r="F220" i="3" a="1"/>
  <c r="F220" i="3" s="1"/>
  <c r="E220" i="3" a="1"/>
  <c r="E220" i="3" s="1"/>
  <c r="F219" i="3" a="1"/>
  <c r="F219" i="3" s="1"/>
  <c r="E219" i="3" a="1"/>
  <c r="E219" i="3" s="1"/>
  <c r="F218" i="3" a="1"/>
  <c r="F218" i="3" s="1"/>
  <c r="E218" i="3" a="1"/>
  <c r="E218" i="3" s="1"/>
  <c r="F217" i="3" a="1"/>
  <c r="F217" i="3" s="1"/>
  <c r="E217" i="3" a="1"/>
  <c r="E217" i="3" s="1"/>
  <c r="F216" i="3" a="1"/>
  <c r="F216" i="3" s="1"/>
  <c r="E216" i="3" a="1"/>
  <c r="E216" i="3" s="1"/>
  <c r="F215" i="3" a="1"/>
  <c r="F215" i="3" s="1"/>
  <c r="E215" i="3" a="1"/>
  <c r="E215" i="3" s="1"/>
  <c r="F214" i="3" a="1"/>
  <c r="F214" i="3" s="1"/>
  <c r="E214" i="3" a="1"/>
  <c r="E214" i="3" s="1"/>
  <c r="F213" i="3" a="1"/>
  <c r="F213" i="3" s="1"/>
  <c r="E213" i="3" a="1"/>
  <c r="E213" i="3" s="1"/>
  <c r="F212" i="3" a="1"/>
  <c r="F212" i="3" s="1"/>
  <c r="E212" i="3" a="1"/>
  <c r="E212" i="3" s="1"/>
  <c r="F211" i="3" a="1"/>
  <c r="F211" i="3" s="1"/>
  <c r="E211" i="3" a="1"/>
  <c r="E211" i="3" s="1"/>
  <c r="F210" i="3" a="1"/>
  <c r="F210" i="3" s="1"/>
  <c r="E210" i="3" a="1"/>
  <c r="E210" i="3" s="1"/>
  <c r="F209" i="3" a="1"/>
  <c r="F209" i="3" s="1"/>
  <c r="E209" i="3" a="1"/>
  <c r="E209" i="3" s="1"/>
  <c r="F208" i="3" a="1"/>
  <c r="F208" i="3" s="1"/>
  <c r="E208" i="3" a="1"/>
  <c r="E208" i="3" s="1"/>
  <c r="F207" i="3" a="1"/>
  <c r="F207" i="3" s="1"/>
  <c r="E207" i="3" a="1"/>
  <c r="E207" i="3" s="1"/>
  <c r="F206" i="3" a="1"/>
  <c r="F206" i="3" s="1"/>
  <c r="E206" i="3" a="1"/>
  <c r="E206" i="3" s="1"/>
  <c r="F205" i="3" a="1"/>
  <c r="F205" i="3" s="1"/>
  <c r="E205" i="3" a="1"/>
  <c r="E205" i="3" s="1"/>
  <c r="F204" i="3" a="1"/>
  <c r="F204" i="3" s="1"/>
  <c r="E204" i="3" a="1"/>
  <c r="E204" i="3" s="1"/>
  <c r="F203" i="3" a="1"/>
  <c r="F203" i="3" s="1"/>
  <c r="E203" i="3" a="1"/>
  <c r="E203" i="3" s="1"/>
  <c r="F202" i="3" a="1"/>
  <c r="F202" i="3" s="1"/>
  <c r="E202" i="3"/>
  <c r="E202" i="3" a="1"/>
  <c r="F201" i="3" a="1"/>
  <c r="F201" i="3" s="1"/>
  <c r="E201" i="3" a="1"/>
  <c r="E201" i="3" s="1"/>
  <c r="F200" i="3" a="1"/>
  <c r="F200" i="3" s="1"/>
  <c r="E200" i="3" a="1"/>
  <c r="E200" i="3" s="1"/>
  <c r="F199" i="3" a="1"/>
  <c r="F199" i="3" s="1"/>
  <c r="E199" i="3" a="1"/>
  <c r="E199" i="3" s="1"/>
  <c r="F198" i="3" a="1"/>
  <c r="F198" i="3" s="1"/>
  <c r="E198" i="3" a="1"/>
  <c r="E198" i="3" s="1"/>
  <c r="F197" i="3" a="1"/>
  <c r="F197" i="3" s="1"/>
  <c r="E197" i="3" a="1"/>
  <c r="E197" i="3" s="1"/>
  <c r="F196" i="3" a="1"/>
  <c r="F196" i="3" s="1"/>
  <c r="E196" i="3" a="1"/>
  <c r="E196" i="3" s="1"/>
  <c r="F195" i="3" a="1"/>
  <c r="F195" i="3" s="1"/>
  <c r="E195" i="3" a="1"/>
  <c r="E195" i="3" s="1"/>
  <c r="F194" i="3" a="1"/>
  <c r="F194" i="3" s="1"/>
  <c r="E194" i="3" a="1"/>
  <c r="E194" i="3" s="1"/>
  <c r="F193" i="3" a="1"/>
  <c r="F193" i="3" s="1"/>
  <c r="E193" i="3" a="1"/>
  <c r="E193" i="3" s="1"/>
  <c r="F192" i="3" a="1"/>
  <c r="F192" i="3" s="1"/>
  <c r="E192" i="3" a="1"/>
  <c r="E192" i="3" s="1"/>
  <c r="F191" i="3" a="1"/>
  <c r="F191" i="3" s="1"/>
  <c r="E191" i="3" a="1"/>
  <c r="E191" i="3" s="1"/>
  <c r="F190" i="3" a="1"/>
  <c r="F190" i="3" s="1"/>
  <c r="E190" i="3" a="1"/>
  <c r="E190" i="3" s="1"/>
  <c r="F189" i="3" a="1"/>
  <c r="F189" i="3" s="1"/>
  <c r="E189" i="3" a="1"/>
  <c r="E189" i="3" s="1"/>
  <c r="F188" i="3" a="1"/>
  <c r="F188" i="3" s="1"/>
  <c r="E188" i="3" a="1"/>
  <c r="E188" i="3" s="1"/>
  <c r="F187" i="3" a="1"/>
  <c r="F187" i="3" s="1"/>
  <c r="E187" i="3" a="1"/>
  <c r="E187" i="3" s="1"/>
  <c r="F186" i="3" a="1"/>
  <c r="F186" i="3" s="1"/>
  <c r="E186" i="3" a="1"/>
  <c r="E186" i="3" s="1"/>
  <c r="F185" i="3" a="1"/>
  <c r="F185" i="3" s="1"/>
  <c r="E185" i="3" a="1"/>
  <c r="E185" i="3" s="1"/>
  <c r="F184" i="3" a="1"/>
  <c r="F184" i="3" s="1"/>
  <c r="E184" i="3" a="1"/>
  <c r="E184" i="3" s="1"/>
  <c r="F183" i="3" a="1"/>
  <c r="F183" i="3" s="1"/>
  <c r="E183" i="3" a="1"/>
  <c r="E183" i="3" s="1"/>
  <c r="F182" i="3" a="1"/>
  <c r="F182" i="3" s="1"/>
  <c r="E182" i="3" a="1"/>
  <c r="E182" i="3" s="1"/>
  <c r="F181" i="3" a="1"/>
  <c r="F181" i="3" s="1"/>
  <c r="E181" i="3" a="1"/>
  <c r="E181" i="3" s="1"/>
  <c r="F180" i="3" a="1"/>
  <c r="F180" i="3" s="1"/>
  <c r="E180" i="3" a="1"/>
  <c r="E180" i="3" s="1"/>
  <c r="F179" i="3" a="1"/>
  <c r="F179" i="3" s="1"/>
  <c r="E179" i="3" a="1"/>
  <c r="E179" i="3" s="1"/>
  <c r="F178" i="3" a="1"/>
  <c r="F178" i="3" s="1"/>
  <c r="E178" i="3" a="1"/>
  <c r="E178" i="3" s="1"/>
  <c r="F177" i="3" a="1"/>
  <c r="F177" i="3" s="1"/>
  <c r="E177" i="3" a="1"/>
  <c r="E177" i="3" s="1"/>
  <c r="F176" i="3" a="1"/>
  <c r="F176" i="3" s="1"/>
  <c r="E176" i="3" a="1"/>
  <c r="E176" i="3" s="1"/>
  <c r="F175" i="3" a="1"/>
  <c r="F175" i="3" s="1"/>
  <c r="E175" i="3" a="1"/>
  <c r="E175" i="3" s="1"/>
  <c r="F174" i="3" a="1"/>
  <c r="F174" i="3" s="1"/>
  <c r="E174" i="3" a="1"/>
  <c r="E174" i="3" s="1"/>
  <c r="F173" i="3" a="1"/>
  <c r="F173" i="3" s="1"/>
  <c r="E173" i="3" a="1"/>
  <c r="E173" i="3" s="1"/>
  <c r="F172" i="3" a="1"/>
  <c r="F172" i="3" s="1"/>
  <c r="E172" i="3" a="1"/>
  <c r="E172" i="3" s="1"/>
  <c r="F171" i="3" a="1"/>
  <c r="F171" i="3" s="1"/>
  <c r="E171" i="3" a="1"/>
  <c r="E171" i="3" s="1"/>
  <c r="F170" i="3" a="1"/>
  <c r="F170" i="3" s="1"/>
  <c r="E170" i="3" a="1"/>
  <c r="E170" i="3" s="1"/>
  <c r="F169" i="3" a="1"/>
  <c r="F169" i="3" s="1"/>
  <c r="E169" i="3" a="1"/>
  <c r="E169" i="3" s="1"/>
  <c r="F168" i="3" a="1"/>
  <c r="F168" i="3" s="1"/>
  <c r="E168" i="3" a="1"/>
  <c r="E168" i="3" s="1"/>
  <c r="F167" i="3" a="1"/>
  <c r="F167" i="3" s="1"/>
  <c r="E167" i="3" a="1"/>
  <c r="E167" i="3" s="1"/>
  <c r="F166" i="3" a="1"/>
  <c r="F166" i="3" s="1"/>
  <c r="E166" i="3" a="1"/>
  <c r="E166" i="3" s="1"/>
  <c r="F165" i="3" a="1"/>
  <c r="F165" i="3" s="1"/>
  <c r="E165" i="3" a="1"/>
  <c r="E165" i="3" s="1"/>
  <c r="F164" i="3" a="1"/>
  <c r="F164" i="3" s="1"/>
  <c r="E164" i="3" a="1"/>
  <c r="E164" i="3" s="1"/>
  <c r="F163" i="3" a="1"/>
  <c r="F163" i="3" s="1"/>
  <c r="E163" i="3" a="1"/>
  <c r="E163" i="3" s="1"/>
  <c r="F162" i="3" a="1"/>
  <c r="F162" i="3" s="1"/>
  <c r="E162" i="3" a="1"/>
  <c r="E162" i="3" s="1"/>
  <c r="F161" i="3" a="1"/>
  <c r="F161" i="3" s="1"/>
  <c r="E161" i="3" a="1"/>
  <c r="E161" i="3" s="1"/>
  <c r="F160" i="3" a="1"/>
  <c r="F160" i="3" s="1"/>
  <c r="E160" i="3" a="1"/>
  <c r="E160" i="3" s="1"/>
  <c r="F159" i="3" a="1"/>
  <c r="F159" i="3" s="1"/>
  <c r="E159" i="3" a="1"/>
  <c r="E159" i="3" s="1"/>
  <c r="F158" i="3" a="1"/>
  <c r="F158" i="3" s="1"/>
  <c r="E158" i="3" a="1"/>
  <c r="E158" i="3" s="1"/>
  <c r="F157" i="3" a="1"/>
  <c r="F157" i="3" s="1"/>
  <c r="E157" i="3" a="1"/>
  <c r="E157" i="3" s="1"/>
  <c r="F156" i="3" a="1"/>
  <c r="F156" i="3" s="1"/>
  <c r="E156" i="3" a="1"/>
  <c r="E156" i="3" s="1"/>
  <c r="F155" i="3" a="1"/>
  <c r="F155" i="3" s="1"/>
  <c r="E155" i="3" a="1"/>
  <c r="E155" i="3" s="1"/>
  <c r="F154" i="3" a="1"/>
  <c r="F154" i="3" s="1"/>
  <c r="E154" i="3" a="1"/>
  <c r="E154" i="3" s="1"/>
  <c r="F153" i="3" a="1"/>
  <c r="F153" i="3" s="1"/>
  <c r="E153" i="3" a="1"/>
  <c r="E153" i="3" s="1"/>
  <c r="F152" i="3" a="1"/>
  <c r="F152" i="3" s="1"/>
  <c r="E152" i="3"/>
  <c r="E152" i="3" a="1"/>
  <c r="F151" i="3" a="1"/>
  <c r="F151" i="3" s="1"/>
  <c r="E151" i="3" a="1"/>
  <c r="E151" i="3" s="1"/>
  <c r="F150" i="3" a="1"/>
  <c r="F150" i="3" s="1"/>
  <c r="E150" i="3" a="1"/>
  <c r="E150" i="3" s="1"/>
  <c r="F149" i="3" a="1"/>
  <c r="F149" i="3" s="1"/>
  <c r="E149" i="3"/>
  <c r="E149" i="3" a="1"/>
  <c r="F148" i="3" a="1"/>
  <c r="F148" i="3" s="1"/>
  <c r="E148" i="3" a="1"/>
  <c r="E148" i="3" s="1"/>
  <c r="F147" i="3" a="1"/>
  <c r="F147" i="3" s="1"/>
  <c r="E147" i="3" a="1"/>
  <c r="E147" i="3" s="1"/>
  <c r="F146" i="3" a="1"/>
  <c r="F146" i="3" s="1"/>
  <c r="E146" i="3" a="1"/>
  <c r="E146" i="3" s="1"/>
  <c r="F145" i="3"/>
  <c r="F145" i="3" a="1"/>
  <c r="E145" i="3" a="1"/>
  <c r="E145" i="3" s="1"/>
  <c r="F144" i="3" a="1"/>
  <c r="F144" i="3" s="1"/>
  <c r="E144" i="3" a="1"/>
  <c r="E144" i="3" s="1"/>
  <c r="F143" i="3" a="1"/>
  <c r="F143" i="3" s="1"/>
  <c r="E143" i="3" a="1"/>
  <c r="E143" i="3" s="1"/>
  <c r="F142" i="3" a="1"/>
  <c r="F142" i="3" s="1"/>
  <c r="E142" i="3" a="1"/>
  <c r="E142" i="3" s="1"/>
  <c r="F141" i="3" a="1"/>
  <c r="F141" i="3" s="1"/>
  <c r="E141" i="3" a="1"/>
  <c r="E141" i="3" s="1"/>
  <c r="F140" i="3" a="1"/>
  <c r="F140" i="3" s="1"/>
  <c r="E140" i="3" a="1"/>
  <c r="E140" i="3" s="1"/>
  <c r="F139" i="3" a="1"/>
  <c r="F139" i="3" s="1"/>
  <c r="E139" i="3" a="1"/>
  <c r="E139" i="3" s="1"/>
  <c r="F138" i="3" a="1"/>
  <c r="F138" i="3" s="1"/>
  <c r="E138" i="3" a="1"/>
  <c r="E138" i="3" s="1"/>
  <c r="F137" i="3" a="1"/>
  <c r="F137" i="3" s="1"/>
  <c r="E137" i="3" a="1"/>
  <c r="E137" i="3" s="1"/>
  <c r="F136" i="3" a="1"/>
  <c r="F136" i="3" s="1"/>
  <c r="E136" i="3" a="1"/>
  <c r="E136" i="3" s="1"/>
  <c r="F135" i="3"/>
  <c r="F135" i="3" a="1"/>
  <c r="E135" i="3" a="1"/>
  <c r="E135" i="3" s="1"/>
  <c r="F134" i="3" a="1"/>
  <c r="F134" i="3" s="1"/>
  <c r="E134" i="3" a="1"/>
  <c r="E134" i="3" s="1"/>
  <c r="F133" i="3" a="1"/>
  <c r="F133" i="3" s="1"/>
  <c r="E133" i="3" a="1"/>
  <c r="E133" i="3" s="1"/>
  <c r="F132" i="3" a="1"/>
  <c r="F132" i="3" s="1"/>
  <c r="E132" i="3" a="1"/>
  <c r="E132" i="3" s="1"/>
  <c r="F131" i="3" a="1"/>
  <c r="F131" i="3" s="1"/>
  <c r="E131" i="3" a="1"/>
  <c r="E131" i="3" s="1"/>
  <c r="F130" i="3" a="1"/>
  <c r="F130" i="3" s="1"/>
  <c r="E130" i="3" a="1"/>
  <c r="E130" i="3" s="1"/>
  <c r="F129" i="3" a="1"/>
  <c r="F129" i="3" s="1"/>
  <c r="E129" i="3" a="1"/>
  <c r="E129" i="3" s="1"/>
  <c r="F128" i="3" a="1"/>
  <c r="F128" i="3" s="1"/>
  <c r="E128" i="3" a="1"/>
  <c r="E128" i="3" s="1"/>
  <c r="F127" i="3" a="1"/>
  <c r="F127" i="3" s="1"/>
  <c r="E127" i="3" a="1"/>
  <c r="E127" i="3" s="1"/>
  <c r="F126" i="3" a="1"/>
  <c r="F126" i="3" s="1"/>
  <c r="E126" i="3" a="1"/>
  <c r="E126" i="3" s="1"/>
  <c r="F125" i="3" a="1"/>
  <c r="F125" i="3" s="1"/>
  <c r="E125" i="3" a="1"/>
  <c r="E125" i="3" s="1"/>
  <c r="F124" i="3" a="1"/>
  <c r="F124" i="3" s="1"/>
  <c r="E124" i="3" a="1"/>
  <c r="E124" i="3" s="1"/>
  <c r="F123" i="3" a="1"/>
  <c r="F123" i="3" s="1"/>
  <c r="E123" i="3" a="1"/>
  <c r="E123" i="3" s="1"/>
  <c r="F122" i="3" a="1"/>
  <c r="F122" i="3" s="1"/>
  <c r="E122" i="3" a="1"/>
  <c r="E122" i="3" s="1"/>
  <c r="F121" i="3" a="1"/>
  <c r="F121" i="3" s="1"/>
  <c r="E121" i="3" a="1"/>
  <c r="E121" i="3" s="1"/>
  <c r="F120" i="3" a="1"/>
  <c r="F120" i="3" s="1"/>
  <c r="E120" i="3" a="1"/>
  <c r="E120" i="3" s="1"/>
  <c r="F119" i="3" a="1"/>
  <c r="F119" i="3" s="1"/>
  <c r="E119" i="3" a="1"/>
  <c r="E119" i="3" s="1"/>
  <c r="F118" i="3" a="1"/>
  <c r="F118" i="3" s="1"/>
  <c r="E118" i="3" a="1"/>
  <c r="E118" i="3" s="1"/>
  <c r="F117" i="3" a="1"/>
  <c r="F117" i="3" s="1"/>
  <c r="E117" i="3" a="1"/>
  <c r="E117" i="3" s="1"/>
  <c r="F116" i="3" a="1"/>
  <c r="F116" i="3" s="1"/>
  <c r="E116" i="3" a="1"/>
  <c r="E116" i="3" s="1"/>
  <c r="F115" i="3" a="1"/>
  <c r="F115" i="3" s="1"/>
  <c r="E115" i="3" a="1"/>
  <c r="E115" i="3" s="1"/>
  <c r="F114" i="3" a="1"/>
  <c r="F114" i="3" s="1"/>
  <c r="E114" i="3" a="1"/>
  <c r="E114" i="3" s="1"/>
  <c r="F113" i="3" a="1"/>
  <c r="F113" i="3" s="1"/>
  <c r="E113" i="3" a="1"/>
  <c r="E113" i="3" s="1"/>
  <c r="F112" i="3" a="1"/>
  <c r="F112" i="3" s="1"/>
  <c r="E112" i="3" a="1"/>
  <c r="E112" i="3" s="1"/>
  <c r="F111" i="3" a="1"/>
  <c r="F111" i="3" s="1"/>
  <c r="E111" i="3" a="1"/>
  <c r="E111" i="3" s="1"/>
  <c r="F110" i="3" a="1"/>
  <c r="F110" i="3" s="1"/>
  <c r="E110" i="3" a="1"/>
  <c r="E110" i="3" s="1"/>
  <c r="F109" i="3" a="1"/>
  <c r="F109" i="3" s="1"/>
  <c r="E109" i="3" a="1"/>
  <c r="E109" i="3" s="1"/>
  <c r="F108" i="3" a="1"/>
  <c r="F108" i="3" s="1"/>
  <c r="E108" i="3" a="1"/>
  <c r="E108" i="3" s="1"/>
  <c r="F107" i="3" a="1"/>
  <c r="F107" i="3" s="1"/>
  <c r="E107" i="3" a="1"/>
  <c r="E107" i="3" s="1"/>
  <c r="F106" i="3" a="1"/>
  <c r="F106" i="3" s="1"/>
  <c r="E106" i="3" a="1"/>
  <c r="E106" i="3" s="1"/>
  <c r="F105" i="3" a="1"/>
  <c r="F105" i="3" s="1"/>
  <c r="E105" i="3" a="1"/>
  <c r="E105" i="3" s="1"/>
  <c r="F104" i="3" a="1"/>
  <c r="F104" i="3" s="1"/>
  <c r="E104" i="3" a="1"/>
  <c r="E104" i="3" s="1"/>
  <c r="F103" i="3" a="1"/>
  <c r="F103" i="3" s="1"/>
  <c r="E103" i="3" a="1"/>
  <c r="E103" i="3" s="1"/>
  <c r="F102" i="3" a="1"/>
  <c r="F102" i="3" s="1"/>
  <c r="E102" i="3" a="1"/>
  <c r="E102" i="3" s="1"/>
  <c r="F101" i="3" a="1"/>
  <c r="F101" i="3" s="1"/>
  <c r="E101" i="3" a="1"/>
  <c r="E101" i="3" s="1"/>
  <c r="F100" i="3" a="1"/>
  <c r="F100" i="3" s="1"/>
  <c r="E100" i="3" a="1"/>
  <c r="E100" i="3" s="1"/>
  <c r="F99" i="3" a="1"/>
  <c r="F99" i="3" s="1"/>
  <c r="E99" i="3" a="1"/>
  <c r="E99" i="3" s="1"/>
  <c r="F98" i="3" a="1"/>
  <c r="F98" i="3" s="1"/>
  <c r="E98" i="3" a="1"/>
  <c r="E98" i="3" s="1"/>
  <c r="F97" i="3" a="1"/>
  <c r="F97" i="3" s="1"/>
  <c r="E97" i="3" a="1"/>
  <c r="E97" i="3" s="1"/>
  <c r="F96" i="3" a="1"/>
  <c r="F96" i="3" s="1"/>
  <c r="E96" i="3" a="1"/>
  <c r="E96" i="3" s="1"/>
  <c r="F95" i="3" a="1"/>
  <c r="F95" i="3" s="1"/>
  <c r="E95" i="3" a="1"/>
  <c r="E95" i="3" s="1"/>
  <c r="F94" i="3" a="1"/>
  <c r="F94" i="3" s="1"/>
  <c r="E94" i="3" a="1"/>
  <c r="E94" i="3" s="1"/>
  <c r="F93" i="3" a="1"/>
  <c r="F93" i="3" s="1"/>
  <c r="E93" i="3" a="1"/>
  <c r="E93" i="3" s="1"/>
  <c r="F92" i="3" a="1"/>
  <c r="F92" i="3" s="1"/>
  <c r="E92" i="3" a="1"/>
  <c r="E92" i="3" s="1"/>
  <c r="F91" i="3"/>
  <c r="F91" i="3" a="1"/>
  <c r="E91" i="3" a="1"/>
  <c r="E91" i="3" s="1"/>
  <c r="F90" i="3" a="1"/>
  <c r="F90" i="3" s="1"/>
  <c r="E90" i="3" a="1"/>
  <c r="E90" i="3" s="1"/>
  <c r="F89" i="3" a="1"/>
  <c r="F89" i="3" s="1"/>
  <c r="E89" i="3" a="1"/>
  <c r="E89" i="3" s="1"/>
  <c r="F88" i="3" a="1"/>
  <c r="F88" i="3" s="1"/>
  <c r="E88" i="3" a="1"/>
  <c r="E88" i="3" s="1"/>
  <c r="F87" i="3" a="1"/>
  <c r="F87" i="3" s="1"/>
  <c r="E87" i="3" a="1"/>
  <c r="E87" i="3" s="1"/>
  <c r="F86" i="3" a="1"/>
  <c r="F86" i="3" s="1"/>
  <c r="E86" i="3" a="1"/>
  <c r="E86" i="3" s="1"/>
  <c r="F85" i="3" a="1"/>
  <c r="F85" i="3" s="1"/>
  <c r="E85" i="3" a="1"/>
  <c r="E85" i="3" s="1"/>
  <c r="F84" i="3" a="1"/>
  <c r="F84" i="3" s="1"/>
  <c r="E84" i="3" a="1"/>
  <c r="E84" i="3" s="1"/>
  <c r="F83" i="3" a="1"/>
  <c r="F83" i="3" s="1"/>
  <c r="E83" i="3" a="1"/>
  <c r="E83" i="3" s="1"/>
  <c r="F82" i="3" a="1"/>
  <c r="F82" i="3" s="1"/>
  <c r="E82" i="3" a="1"/>
  <c r="E82" i="3" s="1"/>
  <c r="F81" i="3"/>
  <c r="F81" i="3" a="1"/>
  <c r="E81" i="3" a="1"/>
  <c r="E81" i="3" s="1"/>
  <c r="F80" i="3" a="1"/>
  <c r="F80" i="3" s="1"/>
  <c r="E80" i="3" a="1"/>
  <c r="E80" i="3" s="1"/>
  <c r="F79" i="3" a="1"/>
  <c r="F79" i="3" s="1"/>
  <c r="E79" i="3" a="1"/>
  <c r="E79" i="3" s="1"/>
  <c r="F78" i="3" a="1"/>
  <c r="F78" i="3" s="1"/>
  <c r="E78" i="3" a="1"/>
  <c r="E78" i="3" s="1"/>
  <c r="F77" i="3" a="1"/>
  <c r="F77" i="3" s="1"/>
  <c r="E77" i="3" a="1"/>
  <c r="E77" i="3" s="1"/>
  <c r="F76" i="3" a="1"/>
  <c r="F76" i="3" s="1"/>
  <c r="E76" i="3" a="1"/>
  <c r="E76" i="3" s="1"/>
  <c r="F75" i="3" a="1"/>
  <c r="F75" i="3" s="1"/>
  <c r="E75" i="3" a="1"/>
  <c r="E75" i="3" s="1"/>
  <c r="F74" i="3" a="1"/>
  <c r="F74" i="3" s="1"/>
  <c r="E74" i="3" a="1"/>
  <c r="E74" i="3" s="1"/>
  <c r="F73" i="3" a="1"/>
  <c r="F73" i="3" s="1"/>
  <c r="E73" i="3" a="1"/>
  <c r="E73" i="3" s="1"/>
  <c r="F72" i="3"/>
  <c r="F72" i="3" a="1"/>
  <c r="E72" i="3" a="1"/>
  <c r="E72" i="3" s="1"/>
  <c r="F71" i="3" a="1"/>
  <c r="F71" i="3" s="1"/>
  <c r="E71" i="3" a="1"/>
  <c r="E71" i="3" s="1"/>
  <c r="F70" i="3" a="1"/>
  <c r="F70" i="3" s="1"/>
  <c r="E70" i="3" a="1"/>
  <c r="E70" i="3" s="1"/>
  <c r="F69" i="3"/>
  <c r="F69" i="3" a="1"/>
  <c r="E69" i="3" a="1"/>
  <c r="E69" i="3" s="1"/>
  <c r="F68" i="3" a="1"/>
  <c r="F68" i="3" s="1"/>
  <c r="E68" i="3" a="1"/>
  <c r="E68" i="3" s="1"/>
  <c r="F67" i="3" a="1"/>
  <c r="F67" i="3" s="1"/>
  <c r="E67" i="3" a="1"/>
  <c r="E67" i="3" s="1"/>
  <c r="F66" i="3" a="1"/>
  <c r="F66" i="3" s="1"/>
  <c r="E66" i="3" a="1"/>
  <c r="E66" i="3" s="1"/>
  <c r="F65" i="3" a="1"/>
  <c r="F65" i="3" s="1"/>
  <c r="E65" i="3" a="1"/>
  <c r="E65" i="3" s="1"/>
  <c r="F64" i="3" a="1"/>
  <c r="F64" i="3" s="1"/>
  <c r="E64" i="3" a="1"/>
  <c r="E64" i="3" s="1"/>
  <c r="F63" i="3" a="1"/>
  <c r="F63" i="3" s="1"/>
  <c r="E63" i="3" a="1"/>
  <c r="E63" i="3" s="1"/>
  <c r="F62" i="3" a="1"/>
  <c r="F62" i="3" s="1"/>
  <c r="E62" i="3" a="1"/>
  <c r="E62" i="3" s="1"/>
  <c r="F61" i="3" a="1"/>
  <c r="F61" i="3" s="1"/>
  <c r="E61" i="3" a="1"/>
  <c r="E61" i="3" s="1"/>
  <c r="F60" i="3" a="1"/>
  <c r="F60" i="3" s="1"/>
  <c r="E60" i="3" a="1"/>
  <c r="E60" i="3" s="1"/>
  <c r="F59" i="3" a="1"/>
  <c r="F59" i="3" s="1"/>
  <c r="E59" i="3" a="1"/>
  <c r="E59" i="3" s="1"/>
  <c r="F58" i="3" a="1"/>
  <c r="F58" i="3" s="1"/>
  <c r="E58" i="3" a="1"/>
  <c r="E58" i="3" s="1"/>
  <c r="F57" i="3" a="1"/>
  <c r="F57" i="3" s="1"/>
  <c r="E57" i="3" a="1"/>
  <c r="E57" i="3" s="1"/>
  <c r="F56" i="3" a="1"/>
  <c r="F56" i="3" s="1"/>
  <c r="E56" i="3" a="1"/>
  <c r="E56" i="3" s="1"/>
  <c r="F55" i="3" a="1"/>
  <c r="F55" i="3" s="1"/>
  <c r="E55" i="3" a="1"/>
  <c r="E55" i="3" s="1"/>
  <c r="F54" i="3" a="1"/>
  <c r="F54" i="3" s="1"/>
  <c r="E54" i="3" a="1"/>
  <c r="E54" i="3" s="1"/>
  <c r="F53" i="3" a="1"/>
  <c r="F53" i="3" s="1"/>
  <c r="E53" i="3" a="1"/>
  <c r="E53" i="3" s="1"/>
  <c r="F52" i="3" a="1"/>
  <c r="F52" i="3" s="1"/>
  <c r="E52" i="3" a="1"/>
  <c r="E52" i="3" s="1"/>
  <c r="F51" i="3" a="1"/>
  <c r="F51" i="3" s="1"/>
  <c r="E51" i="3" a="1"/>
  <c r="E51" i="3" s="1"/>
  <c r="F50" i="3" a="1"/>
  <c r="F50" i="3" s="1"/>
  <c r="E50" i="3" a="1"/>
  <c r="E50" i="3" s="1"/>
  <c r="F49" i="3" a="1"/>
  <c r="F49" i="3" s="1"/>
  <c r="E49" i="3" a="1"/>
  <c r="E49" i="3" s="1"/>
  <c r="F48" i="3" a="1"/>
  <c r="F48" i="3" s="1"/>
  <c r="E48" i="3" a="1"/>
  <c r="E48" i="3" s="1"/>
  <c r="F47" i="3" a="1"/>
  <c r="F47" i="3" s="1"/>
  <c r="E47" i="3" a="1"/>
  <c r="E47" i="3" s="1"/>
  <c r="F46" i="3" a="1"/>
  <c r="F46" i="3" s="1"/>
  <c r="E46" i="3" a="1"/>
  <c r="E46" i="3" s="1"/>
  <c r="F45" i="3" a="1"/>
  <c r="F45" i="3" s="1"/>
  <c r="E45" i="3" a="1"/>
  <c r="E45" i="3" s="1"/>
  <c r="F44" i="3" a="1"/>
  <c r="F44" i="3" s="1"/>
  <c r="E44" i="3" a="1"/>
  <c r="E44" i="3" s="1"/>
  <c r="F43" i="3" a="1"/>
  <c r="F43" i="3" s="1"/>
  <c r="E43" i="3" a="1"/>
  <c r="E43" i="3" s="1"/>
  <c r="F42" i="3" a="1"/>
  <c r="F42" i="3" s="1"/>
  <c r="E42" i="3" a="1"/>
  <c r="E42" i="3" s="1"/>
  <c r="F41" i="3" a="1"/>
  <c r="F41" i="3" s="1"/>
  <c r="E41" i="3" a="1"/>
  <c r="E41" i="3" s="1"/>
  <c r="F40" i="3" a="1"/>
  <c r="F40" i="3" s="1"/>
  <c r="E40" i="3" a="1"/>
  <c r="E40" i="3" s="1"/>
  <c r="F39" i="3" a="1"/>
  <c r="F39" i="3" s="1"/>
  <c r="E39" i="3" a="1"/>
  <c r="E39" i="3" s="1"/>
  <c r="F38" i="3" a="1"/>
  <c r="F38" i="3" s="1"/>
  <c r="E38" i="3" a="1"/>
  <c r="E38" i="3" s="1"/>
  <c r="F37" i="3" a="1"/>
  <c r="F37" i="3" s="1"/>
  <c r="E37" i="3" a="1"/>
  <c r="E37" i="3" s="1"/>
  <c r="F36" i="3" a="1"/>
  <c r="F36" i="3" s="1"/>
  <c r="E36" i="3" a="1"/>
  <c r="E36" i="3" s="1"/>
  <c r="F35" i="3" a="1"/>
  <c r="F35" i="3" s="1"/>
  <c r="E35" i="3" a="1"/>
  <c r="E35" i="3" s="1"/>
  <c r="F34" i="3" a="1"/>
  <c r="F34" i="3" s="1"/>
  <c r="E34" i="3" a="1"/>
  <c r="E34" i="3" s="1"/>
  <c r="F33" i="3" a="1"/>
  <c r="F33" i="3" s="1"/>
  <c r="E33" i="3" a="1"/>
  <c r="E33" i="3" s="1"/>
  <c r="F32" i="3" a="1"/>
  <c r="F32" i="3" s="1"/>
  <c r="E32" i="3" a="1"/>
  <c r="E32" i="3" s="1"/>
  <c r="F31" i="3" a="1"/>
  <c r="F31" i="3" s="1"/>
  <c r="E31" i="3" a="1"/>
  <c r="E31" i="3" s="1"/>
  <c r="F30" i="3" a="1"/>
  <c r="F30" i="3" s="1"/>
  <c r="E30" i="3" a="1"/>
  <c r="E30" i="3" s="1"/>
  <c r="F29" i="3" a="1"/>
  <c r="F29" i="3" s="1"/>
  <c r="E29" i="3" a="1"/>
  <c r="E29" i="3" s="1"/>
  <c r="F28" i="3" a="1"/>
  <c r="F28" i="3" s="1"/>
  <c r="E28" i="3" a="1"/>
  <c r="E28" i="3" s="1"/>
  <c r="F27" i="3" a="1"/>
  <c r="F27" i="3" s="1"/>
  <c r="E27" i="3" a="1"/>
  <c r="E27" i="3" s="1"/>
  <c r="F26" i="3" a="1"/>
  <c r="F26" i="3" s="1"/>
  <c r="E26" i="3" a="1"/>
  <c r="E26" i="3" s="1"/>
  <c r="F25" i="3" a="1"/>
  <c r="F25" i="3" s="1"/>
  <c r="E25" i="3" a="1"/>
  <c r="E25" i="3" s="1"/>
  <c r="F24" i="3" a="1"/>
  <c r="F24" i="3" s="1"/>
  <c r="E24" i="3" a="1"/>
  <c r="E24" i="3" s="1"/>
  <c r="F23" i="3" a="1"/>
  <c r="F23" i="3" s="1"/>
  <c r="E23" i="3" a="1"/>
  <c r="E23" i="3" s="1"/>
  <c r="F22" i="3" a="1"/>
  <c r="F22" i="3" s="1"/>
  <c r="E22" i="3" a="1"/>
  <c r="E22" i="3" s="1"/>
  <c r="F21" i="3" a="1"/>
  <c r="F21" i="3" s="1"/>
  <c r="E21" i="3" a="1"/>
  <c r="E21" i="3" s="1"/>
  <c r="F20" i="3" a="1"/>
  <c r="F20" i="3" s="1"/>
  <c r="E20" i="3" a="1"/>
  <c r="E20" i="3" s="1"/>
  <c r="F19" i="3" a="1"/>
  <c r="F19" i="3" s="1"/>
  <c r="E19" i="3" a="1"/>
  <c r="E19" i="3" s="1"/>
  <c r="F18" i="3" a="1"/>
  <c r="F18" i="3" s="1"/>
  <c r="E18" i="3" a="1"/>
  <c r="E18" i="3" s="1"/>
  <c r="F17" i="3" a="1"/>
  <c r="F17" i="3" s="1"/>
  <c r="E17" i="3" a="1"/>
  <c r="E17" i="3" s="1"/>
  <c r="F16" i="3" a="1"/>
  <c r="F16" i="3" s="1"/>
  <c r="E16" i="3" a="1"/>
  <c r="E16" i="3" s="1"/>
  <c r="F15" i="3" a="1"/>
  <c r="F15" i="3" s="1"/>
  <c r="E15" i="3" a="1"/>
  <c r="E15" i="3" s="1"/>
  <c r="F14" i="3" a="1"/>
  <c r="F14" i="3" s="1"/>
  <c r="E14" i="3" a="1"/>
  <c r="E14" i="3" s="1"/>
  <c r="F13" i="3" a="1"/>
  <c r="F13" i="3" s="1"/>
  <c r="E13" i="3" a="1"/>
  <c r="E13" i="3" s="1"/>
  <c r="F12" i="3" a="1"/>
  <c r="F12" i="3" s="1"/>
  <c r="E12" i="3" a="1"/>
  <c r="E12" i="3" s="1"/>
  <c r="D231" i="3" a="1"/>
  <c r="D231" i="3" s="1"/>
  <c r="D230" i="3" a="1"/>
  <c r="D230" i="3" s="1"/>
  <c r="D229" i="3" a="1"/>
  <c r="D229" i="3" s="1"/>
  <c r="D228" i="3" a="1"/>
  <c r="D228" i="3" s="1"/>
  <c r="D227" i="3" a="1"/>
  <c r="D227" i="3" s="1"/>
  <c r="D226" i="3" a="1"/>
  <c r="D226" i="3" s="1"/>
  <c r="D225" i="3" a="1"/>
  <c r="D225" i="3" s="1"/>
  <c r="D224" i="3" a="1"/>
  <c r="D224" i="3" s="1"/>
  <c r="D223" i="3" a="1"/>
  <c r="D223" i="3" s="1"/>
  <c r="D222" i="3" a="1"/>
  <c r="D222" i="3" s="1"/>
  <c r="D221" i="3" a="1"/>
  <c r="D221" i="3" s="1"/>
  <c r="D220" i="3" a="1"/>
  <c r="D220" i="3" s="1"/>
  <c r="D219" i="3" a="1"/>
  <c r="D219" i="3" s="1"/>
  <c r="D218" i="3" a="1"/>
  <c r="D218" i="3" s="1"/>
  <c r="D217" i="3" a="1"/>
  <c r="D217" i="3" s="1"/>
  <c r="D216" i="3" a="1"/>
  <c r="D216" i="3" s="1"/>
  <c r="D215" i="3" a="1"/>
  <c r="D215" i="3" s="1"/>
  <c r="D214" i="3" a="1"/>
  <c r="D214" i="3" s="1"/>
  <c r="D213" i="3" a="1"/>
  <c r="D213" i="3" s="1"/>
  <c r="D212" i="3" a="1"/>
  <c r="D212" i="3" s="1"/>
  <c r="D211" i="3" a="1"/>
  <c r="D211" i="3" s="1"/>
  <c r="D210" i="3" a="1"/>
  <c r="D210" i="3" s="1"/>
  <c r="D209" i="3" a="1"/>
  <c r="D209" i="3" s="1"/>
  <c r="D208" i="3" a="1"/>
  <c r="D208" i="3" s="1"/>
  <c r="D207" i="3" a="1"/>
  <c r="D207" i="3" s="1"/>
  <c r="D206" i="3" a="1"/>
  <c r="D206" i="3" s="1"/>
  <c r="D205" i="3" a="1"/>
  <c r="D205" i="3" s="1"/>
  <c r="D204" i="3" a="1"/>
  <c r="D204" i="3" s="1"/>
  <c r="D203" i="3" a="1"/>
  <c r="D203" i="3" s="1"/>
  <c r="D202" i="3" a="1"/>
  <c r="D202" i="3" s="1"/>
  <c r="D201" i="3" a="1"/>
  <c r="D201" i="3" s="1"/>
  <c r="D200" i="3" a="1"/>
  <c r="D200" i="3" s="1"/>
  <c r="D199" i="3" a="1"/>
  <c r="D199" i="3" s="1"/>
  <c r="D198" i="3" a="1"/>
  <c r="D198" i="3" s="1"/>
  <c r="D197" i="3" a="1"/>
  <c r="D197" i="3" s="1"/>
  <c r="D196" i="3" a="1"/>
  <c r="D196" i="3" s="1"/>
  <c r="D195" i="3" a="1"/>
  <c r="D195" i="3" s="1"/>
  <c r="D194" i="3" a="1"/>
  <c r="D194" i="3" s="1"/>
  <c r="D193" i="3" a="1"/>
  <c r="D193" i="3" s="1"/>
  <c r="D192" i="3" a="1"/>
  <c r="D192" i="3" s="1"/>
  <c r="D191" i="3" a="1"/>
  <c r="D191" i="3" s="1"/>
  <c r="D190" i="3" a="1"/>
  <c r="D190" i="3" s="1"/>
  <c r="D189" i="3" a="1"/>
  <c r="D189" i="3" s="1"/>
  <c r="D188" i="3" a="1"/>
  <c r="D188" i="3" s="1"/>
  <c r="D187" i="3" a="1"/>
  <c r="D187" i="3" s="1"/>
  <c r="D186" i="3" a="1"/>
  <c r="D186" i="3" s="1"/>
  <c r="D185" i="3" a="1"/>
  <c r="D185" i="3" s="1"/>
  <c r="D184" i="3" a="1"/>
  <c r="D184" i="3" s="1"/>
  <c r="D183" i="3" a="1"/>
  <c r="D183" i="3" s="1"/>
  <c r="D182" i="3" a="1"/>
  <c r="D182" i="3" s="1"/>
  <c r="D181" i="3" a="1"/>
  <c r="D181" i="3" s="1"/>
  <c r="D180" i="3" a="1"/>
  <c r="D180" i="3" s="1"/>
  <c r="D179" i="3" a="1"/>
  <c r="D179" i="3" s="1"/>
  <c r="D178" i="3" a="1"/>
  <c r="D178" i="3" s="1"/>
  <c r="D177" i="3" a="1"/>
  <c r="D177" i="3" s="1"/>
  <c r="D176" i="3" a="1"/>
  <c r="D176" i="3" s="1"/>
  <c r="D175" i="3" a="1"/>
  <c r="D175" i="3" s="1"/>
  <c r="D174" i="3" a="1"/>
  <c r="D174" i="3" s="1"/>
  <c r="D173" i="3" a="1"/>
  <c r="D173" i="3" s="1"/>
  <c r="D172" i="3" a="1"/>
  <c r="D172" i="3" s="1"/>
  <c r="D171" i="3" a="1"/>
  <c r="D171" i="3" s="1"/>
  <c r="D170" i="3" a="1"/>
  <c r="D170" i="3" s="1"/>
  <c r="D169" i="3" a="1"/>
  <c r="D169" i="3" s="1"/>
  <c r="D168" i="3" a="1"/>
  <c r="D168" i="3" s="1"/>
  <c r="D167" i="3" a="1"/>
  <c r="D167" i="3" s="1"/>
  <c r="D166" i="3" a="1"/>
  <c r="D166" i="3" s="1"/>
  <c r="D165" i="3" a="1"/>
  <c r="D165" i="3" s="1"/>
  <c r="D164" i="3" a="1"/>
  <c r="D164" i="3" s="1"/>
  <c r="D163" i="3" a="1"/>
  <c r="D163" i="3" s="1"/>
  <c r="D162" i="3" a="1"/>
  <c r="D162" i="3" s="1"/>
  <c r="D161" i="3" a="1"/>
  <c r="D161" i="3" s="1"/>
  <c r="D160" i="3" a="1"/>
  <c r="D160" i="3" s="1"/>
  <c r="D159" i="3" a="1"/>
  <c r="D159" i="3" s="1"/>
  <c r="D158" i="3" a="1"/>
  <c r="D158" i="3" s="1"/>
  <c r="D157" i="3" a="1"/>
  <c r="D157" i="3" s="1"/>
  <c r="D156" i="3" a="1"/>
  <c r="D156" i="3" s="1"/>
  <c r="D155" i="3" a="1"/>
  <c r="D155" i="3" s="1"/>
  <c r="D154" i="3" a="1"/>
  <c r="D154" i="3" s="1"/>
  <c r="D153" i="3" a="1"/>
  <c r="D153" i="3" s="1"/>
  <c r="D152" i="3" a="1"/>
  <c r="D152" i="3" s="1"/>
  <c r="D151" i="3" a="1"/>
  <c r="D151" i="3" s="1"/>
  <c r="D150" i="3" a="1"/>
  <c r="D150" i="3" s="1"/>
  <c r="D149" i="3" a="1"/>
  <c r="D149" i="3" s="1"/>
  <c r="D148" i="3" a="1"/>
  <c r="D148" i="3" s="1"/>
  <c r="D147" i="3" a="1"/>
  <c r="D147" i="3" s="1"/>
  <c r="D146" i="3" a="1"/>
  <c r="D146" i="3" s="1"/>
  <c r="D145" i="3" a="1"/>
  <c r="D145" i="3" s="1"/>
  <c r="D144" i="3" a="1"/>
  <c r="D144" i="3" s="1"/>
  <c r="D143" i="3" a="1"/>
  <c r="D143" i="3" s="1"/>
  <c r="D142" i="3" a="1"/>
  <c r="D142" i="3" s="1"/>
  <c r="D141" i="3" a="1"/>
  <c r="D141" i="3" s="1"/>
  <c r="D140" i="3" a="1"/>
  <c r="D140" i="3" s="1"/>
  <c r="D139" i="3" a="1"/>
  <c r="D139" i="3" s="1"/>
  <c r="D138" i="3" a="1"/>
  <c r="D138" i="3" s="1"/>
  <c r="D137" i="3" a="1"/>
  <c r="D137" i="3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7" i="3" a="1"/>
  <c r="D127" i="3" s="1"/>
  <c r="D126" i="3" a="1"/>
  <c r="D126" i="3" s="1"/>
  <c r="D125" i="3" a="1"/>
  <c r="D125" i="3" s="1"/>
  <c r="D124" i="3" a="1"/>
  <c r="D124" i="3" s="1"/>
  <c r="D123" i="3" a="1"/>
  <c r="D123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13" i="3" a="1"/>
  <c r="D113" i="3" s="1"/>
  <c r="D112" i="3" a="1"/>
  <c r="D112" i="3" s="1"/>
  <c r="D111" i="3" a="1"/>
  <c r="D111" i="3" s="1"/>
  <c r="D110" i="3" a="1"/>
  <c r="D110" i="3" s="1"/>
  <c r="D109" i="3" a="1"/>
  <c r="D109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9" i="3" a="1"/>
  <c r="D99" i="3" s="1"/>
  <c r="D98" i="3" a="1"/>
  <c r="D98" i="3" s="1"/>
  <c r="D97" i="3" a="1"/>
  <c r="D97" i="3" s="1"/>
  <c r="D96" i="3" a="1"/>
  <c r="D96" i="3" s="1"/>
  <c r="D95" i="3" a="1"/>
  <c r="D95" i="3" s="1"/>
  <c r="D94" i="3" a="1"/>
  <c r="D94" i="3" s="1"/>
  <c r="D93" i="3" a="1"/>
  <c r="D93" i="3" s="1"/>
  <c r="D92" i="3" a="1"/>
  <c r="D92" i="3" s="1"/>
  <c r="D91" i="3" a="1"/>
  <c r="D91" i="3" s="1"/>
  <c r="D90" i="3" a="1"/>
  <c r="D90" i="3" s="1"/>
  <c r="D89" i="3" a="1"/>
  <c r="D89" i="3" s="1"/>
  <c r="D88" i="3" a="1"/>
  <c r="D88" i="3" s="1"/>
  <c r="D87" i="3" a="1"/>
  <c r="D87" i="3" s="1"/>
  <c r="D86" i="3" a="1"/>
  <c r="D86" i="3" s="1"/>
  <c r="D85" i="3" a="1"/>
  <c r="D85" i="3" s="1"/>
  <c r="D84" i="3" a="1"/>
  <c r="D84" i="3" s="1"/>
  <c r="D83" i="3" a="1"/>
  <c r="D83" i="3" s="1"/>
  <c r="D82" i="3" a="1"/>
  <c r="D82" i="3" s="1"/>
  <c r="D81" i="3" a="1"/>
  <c r="D81" i="3" s="1"/>
  <c r="D80" i="3" a="1"/>
  <c r="D80" i="3" s="1"/>
  <c r="D79" i="3" a="1"/>
  <c r="D79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D57" i="3" a="1"/>
  <c r="D57" i="3" s="1"/>
  <c r="D56" i="3" a="1"/>
  <c r="D56" i="3" s="1"/>
  <c r="D55" i="3" a="1"/>
  <c r="D55" i="3" s="1"/>
  <c r="D54" i="3" a="1"/>
  <c r="D54" i="3" s="1"/>
  <c r="D53" i="3" a="1"/>
  <c r="D53" i="3" s="1"/>
  <c r="D52" i="3" a="1"/>
  <c r="D52" i="3" s="1"/>
  <c r="D51" i="3" a="1"/>
  <c r="D51" i="3" s="1"/>
  <c r="D50" i="3" a="1"/>
  <c r="D50" i="3" s="1"/>
  <c r="D49" i="3" a="1"/>
  <c r="D49" i="3" s="1"/>
  <c r="D48" i="3" a="1"/>
  <c r="D48" i="3" s="1"/>
  <c r="D47" i="3"/>
  <c r="D47" i="3" a="1"/>
  <c r="D46" i="3" a="1"/>
  <c r="D46" i="3" s="1"/>
  <c r="D45" i="3" a="1"/>
  <c r="D45" i="3" s="1"/>
  <c r="D44" i="3" a="1"/>
  <c r="D44" i="3" s="1"/>
  <c r="D43" i="3" a="1"/>
  <c r="D43" i="3" s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/>
  <c r="D29" i="3" a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4" i="3" a="1"/>
  <c r="D14" i="3" s="1"/>
  <c r="D13" i="3" a="1"/>
  <c r="D13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2" i="3" a="1"/>
  <c r="D12" i="3" s="1"/>
  <c r="D101" i="4" l="1"/>
  <c r="D105" i="4"/>
  <c r="D109" i="4"/>
  <c r="D113" i="4"/>
  <c r="D117" i="4"/>
  <c r="D121" i="4"/>
  <c r="D125" i="4"/>
  <c r="D129" i="4"/>
  <c r="D133" i="4"/>
  <c r="D137" i="4"/>
  <c r="D141" i="4"/>
  <c r="D145" i="4"/>
  <c r="D149" i="4"/>
  <c r="D153" i="4"/>
  <c r="D157" i="4"/>
  <c r="D161" i="4"/>
  <c r="D165" i="4"/>
  <c r="D169" i="4"/>
  <c r="D173" i="4"/>
  <c r="D177" i="4"/>
  <c r="D181" i="4"/>
  <c r="D185" i="4"/>
  <c r="D189" i="4"/>
  <c r="D193" i="4"/>
  <c r="D197" i="4"/>
  <c r="D201" i="4"/>
  <c r="D205" i="4"/>
  <c r="D209" i="4"/>
  <c r="D213" i="4"/>
  <c r="D217" i="4"/>
  <c r="D221" i="4"/>
  <c r="D225" i="4"/>
  <c r="D229" i="4"/>
  <c r="D233" i="4"/>
  <c r="D12" i="4"/>
  <c r="D16" i="4"/>
  <c r="D20" i="4"/>
  <c r="D24" i="4"/>
  <c r="D28" i="4"/>
  <c r="D32" i="4"/>
  <c r="D36" i="4"/>
  <c r="D40" i="4"/>
  <c r="D44" i="4"/>
  <c r="D48" i="4"/>
  <c r="D52" i="4"/>
  <c r="D56" i="4"/>
  <c r="D60" i="4"/>
  <c r="D64" i="4"/>
  <c r="D68" i="4"/>
  <c r="D72" i="4"/>
  <c r="D76" i="4"/>
  <c r="D80" i="4"/>
  <c r="D84" i="4"/>
  <c r="D88" i="4"/>
  <c r="D92" i="4"/>
  <c r="D96" i="4"/>
  <c r="D100" i="4"/>
  <c r="D104" i="4"/>
  <c r="D108" i="4"/>
  <c r="D112" i="4"/>
  <c r="D116" i="4"/>
  <c r="D120" i="4"/>
  <c r="D124" i="4"/>
  <c r="D128" i="4"/>
  <c r="D132" i="4"/>
  <c r="D136" i="4"/>
  <c r="D140" i="4"/>
  <c r="D144" i="4"/>
  <c r="D148" i="4"/>
  <c r="D152" i="4"/>
  <c r="D156" i="4"/>
  <c r="D160" i="4"/>
  <c r="D164" i="4"/>
  <c r="D168" i="4"/>
  <c r="D172" i="4"/>
  <c r="D176" i="4"/>
  <c r="D180" i="4"/>
  <c r="D184" i="4"/>
  <c r="D188" i="4"/>
  <c r="D192" i="4"/>
  <c r="D196" i="4"/>
  <c r="D200" i="4"/>
  <c r="D204" i="4"/>
  <c r="D208" i="4"/>
  <c r="D212" i="4"/>
  <c r="D216" i="4"/>
  <c r="D220" i="4"/>
  <c r="D224" i="4"/>
  <c r="D228" i="4"/>
  <c r="D232" i="4"/>
  <c r="D236" i="4"/>
  <c r="B15" i="3"/>
  <c r="B15" i="12"/>
  <c r="A52" i="5"/>
  <c r="A52" i="9"/>
  <c r="B59" i="8"/>
  <c r="B59" i="3"/>
  <c r="B59" i="12"/>
  <c r="B63" i="12"/>
  <c r="B63" i="3"/>
  <c r="A64" i="6"/>
  <c r="A64" i="5"/>
  <c r="B67" i="8"/>
  <c r="B67" i="12"/>
  <c r="B67" i="3"/>
  <c r="A72" i="11"/>
  <c r="A72" i="5"/>
  <c r="A76" i="5"/>
  <c r="A76" i="9"/>
  <c r="A88" i="11"/>
  <c r="A88" i="5"/>
  <c r="A108" i="5"/>
  <c r="A108" i="9"/>
  <c r="B111" i="3"/>
  <c r="B111" i="12"/>
  <c r="A120" i="11"/>
  <c r="A120" i="5"/>
  <c r="A124" i="5"/>
  <c r="A124" i="9"/>
  <c r="A148" i="5"/>
  <c r="A148" i="9"/>
  <c r="A164" i="5"/>
  <c r="A164" i="9"/>
  <c r="A168" i="12"/>
  <c r="A168" i="5"/>
  <c r="B171" i="3"/>
  <c r="B171" i="8"/>
  <c r="B171" i="4"/>
  <c r="A180" i="5"/>
  <c r="A180" i="9"/>
  <c r="B187" i="8"/>
  <c r="B187" i="3"/>
  <c r="B187" i="4"/>
  <c r="A192" i="12"/>
  <c r="A192" i="3"/>
  <c r="A192" i="5"/>
  <c r="B195" i="8"/>
  <c r="B195" i="4"/>
  <c r="A208" i="3"/>
  <c r="A208" i="12"/>
  <c r="A208" i="5"/>
  <c r="B211" i="8"/>
  <c r="B211" i="4"/>
  <c r="A220" i="5"/>
  <c r="A220" i="3"/>
  <c r="B59" i="4"/>
  <c r="B67" i="4"/>
  <c r="B159" i="4"/>
  <c r="B55" i="3"/>
  <c r="B119" i="3"/>
  <c r="B183" i="3"/>
  <c r="A32" i="9"/>
  <c r="A64" i="9"/>
  <c r="A96" i="9"/>
  <c r="A128" i="9"/>
  <c r="A192" i="9"/>
  <c r="A104" i="11"/>
  <c r="A16" i="6"/>
  <c r="A96" i="6"/>
  <c r="B19" i="8"/>
  <c r="B19" i="3"/>
  <c r="A20" i="5"/>
  <c r="A20" i="9"/>
  <c r="A24" i="11"/>
  <c r="A24" i="5"/>
  <c r="A28" i="5"/>
  <c r="A28" i="9"/>
  <c r="B31" i="12"/>
  <c r="B31" i="3"/>
  <c r="A36" i="5"/>
  <c r="A36" i="9"/>
  <c r="A48" i="6"/>
  <c r="A48" i="5"/>
  <c r="B51" i="8"/>
  <c r="B51" i="3"/>
  <c r="A56" i="11"/>
  <c r="A56" i="5"/>
  <c r="A60" i="5"/>
  <c r="A60" i="9"/>
  <c r="A68" i="5"/>
  <c r="A68" i="9"/>
  <c r="B79" i="3"/>
  <c r="B79" i="12"/>
  <c r="B83" i="8"/>
  <c r="B83" i="3"/>
  <c r="B91" i="3"/>
  <c r="B91" i="8"/>
  <c r="B91" i="12"/>
  <c r="B95" i="12"/>
  <c r="B95" i="3"/>
  <c r="B99" i="12"/>
  <c r="B99" i="3"/>
  <c r="B115" i="4"/>
  <c r="B115" i="8"/>
  <c r="B115" i="3"/>
  <c r="B123" i="8"/>
  <c r="B123" i="3"/>
  <c r="B123" i="4"/>
  <c r="B123" i="12"/>
  <c r="B127" i="12"/>
  <c r="B127" i="3"/>
  <c r="B131" i="8"/>
  <c r="B131" i="12"/>
  <c r="B131" i="4"/>
  <c r="B131" i="3"/>
  <c r="B139" i="12"/>
  <c r="B139" i="3"/>
  <c r="B139" i="4"/>
  <c r="B143" i="3"/>
  <c r="B143" i="12"/>
  <c r="B147" i="8"/>
  <c r="B147" i="4"/>
  <c r="B147" i="3"/>
  <c r="A152" i="11"/>
  <c r="A152" i="12"/>
  <c r="A152" i="5"/>
  <c r="B155" i="3"/>
  <c r="B155" i="4"/>
  <c r="B155" i="8"/>
  <c r="A156" i="5"/>
  <c r="A156" i="9"/>
  <c r="B163" i="4"/>
  <c r="B163" i="3"/>
  <c r="A172" i="5"/>
  <c r="A172" i="9"/>
  <c r="A188" i="5"/>
  <c r="A188" i="9"/>
  <c r="A200" i="3"/>
  <c r="A200" i="12"/>
  <c r="A200" i="5"/>
  <c r="A212" i="5"/>
  <c r="A212" i="9"/>
  <c r="A212" i="3"/>
  <c r="A216" i="3"/>
  <c r="A216" i="11"/>
  <c r="A216" i="12"/>
  <c r="A216" i="5"/>
  <c r="B219" i="4"/>
  <c r="B219" i="8"/>
  <c r="B119" i="4"/>
  <c r="B151" i="4"/>
  <c r="B71" i="3"/>
  <c r="B135" i="3"/>
  <c r="B51" i="12"/>
  <c r="B71" i="12"/>
  <c r="B115" i="12"/>
  <c r="A164" i="12"/>
  <c r="A24" i="9"/>
  <c r="A56" i="9"/>
  <c r="A88" i="9"/>
  <c r="A120" i="9"/>
  <c r="A152" i="9"/>
  <c r="A220" i="9"/>
  <c r="B99" i="8"/>
  <c r="B139" i="8"/>
  <c r="A16" i="11"/>
  <c r="A200" i="11"/>
  <c r="B27" i="3"/>
  <c r="B27" i="8"/>
  <c r="B27" i="12"/>
  <c r="A32" i="6"/>
  <c r="A32" i="5"/>
  <c r="B35" i="12"/>
  <c r="B35" i="3"/>
  <c r="A40" i="11"/>
  <c r="A40" i="5"/>
  <c r="B43" i="12"/>
  <c r="B43" i="3"/>
  <c r="B43" i="8"/>
  <c r="A44" i="5"/>
  <c r="A44" i="9"/>
  <c r="B47" i="3"/>
  <c r="B47" i="12"/>
  <c r="B75" i="12"/>
  <c r="B75" i="3"/>
  <c r="A80" i="6"/>
  <c r="A80" i="5"/>
  <c r="A84" i="5"/>
  <c r="A84" i="9"/>
  <c r="A92" i="5"/>
  <c r="A92" i="9"/>
  <c r="A100" i="5"/>
  <c r="A100" i="9"/>
  <c r="B107" i="12"/>
  <c r="B107" i="3"/>
  <c r="B107" i="8"/>
  <c r="A112" i="6"/>
  <c r="A112" i="5"/>
  <c r="A116" i="5"/>
  <c r="A116" i="9"/>
  <c r="A132" i="5"/>
  <c r="A132" i="9"/>
  <c r="A140" i="5"/>
  <c r="A140" i="9"/>
  <c r="A160" i="12"/>
  <c r="A160" i="5"/>
  <c r="A176" i="12"/>
  <c r="A176" i="5"/>
  <c r="B179" i="4"/>
  <c r="B179" i="8"/>
  <c r="B179" i="3"/>
  <c r="A184" i="11"/>
  <c r="A184" i="12"/>
  <c r="A184" i="5"/>
  <c r="A196" i="5"/>
  <c r="A196" i="9"/>
  <c r="A204" i="5"/>
  <c r="A204" i="9"/>
  <c r="A204" i="3"/>
  <c r="B15" i="4"/>
  <c r="B23" i="4"/>
  <c r="B31" i="4"/>
  <c r="B47" i="4"/>
  <c r="B55" i="4"/>
  <c r="B63" i="4"/>
  <c r="B79" i="4"/>
  <c r="B87" i="4"/>
  <c r="B95" i="4"/>
  <c r="B111" i="4"/>
  <c r="B143" i="4"/>
  <c r="B175" i="4"/>
  <c r="B23" i="3"/>
  <c r="B87" i="3"/>
  <c r="A196" i="3"/>
  <c r="A156" i="12"/>
  <c r="A188" i="12"/>
  <c r="A220" i="12"/>
  <c r="A16" i="9"/>
  <c r="A48" i="9"/>
  <c r="A80" i="9"/>
  <c r="A112" i="9"/>
  <c r="A144" i="9"/>
  <c r="A176" i="9"/>
  <c r="A208" i="9"/>
  <c r="A64" i="11"/>
  <c r="A168" i="11"/>
  <c r="E177" i="4"/>
  <c r="H177" i="6"/>
  <c r="E177" i="13"/>
  <c r="H177" i="11"/>
  <c r="H177" i="10"/>
  <c r="H177" i="7"/>
  <c r="H177" i="9"/>
  <c r="H177" i="8"/>
  <c r="I177" i="5"/>
  <c r="H177" i="12"/>
  <c r="E182" i="4"/>
  <c r="H182" i="6"/>
  <c r="E182" i="13"/>
  <c r="H182" i="8"/>
  <c r="H182" i="7"/>
  <c r="H182" i="11"/>
  <c r="H182" i="9"/>
  <c r="H182" i="12"/>
  <c r="H182" i="10"/>
  <c r="I182" i="5"/>
  <c r="E193" i="4"/>
  <c r="H193" i="6"/>
  <c r="E193" i="13"/>
  <c r="H193" i="11"/>
  <c r="H193" i="10"/>
  <c r="H193" i="7"/>
  <c r="H193" i="9"/>
  <c r="H193" i="8"/>
  <c r="I193" i="5"/>
  <c r="H193" i="12"/>
  <c r="E198" i="4"/>
  <c r="H198" i="6"/>
  <c r="E198" i="13"/>
  <c r="H198" i="8"/>
  <c r="H198" i="7"/>
  <c r="H198" i="11"/>
  <c r="H198" i="9"/>
  <c r="H198" i="12"/>
  <c r="H198" i="10"/>
  <c r="I198" i="5"/>
  <c r="E209" i="4"/>
  <c r="H209" i="6"/>
  <c r="E209" i="13"/>
  <c r="H209" i="11"/>
  <c r="H209" i="10"/>
  <c r="H209" i="7"/>
  <c r="H209" i="9"/>
  <c r="H209" i="8"/>
  <c r="I209" i="5"/>
  <c r="H209" i="12"/>
  <c r="E213" i="4"/>
  <c r="H213" i="6"/>
  <c r="H213" i="11"/>
  <c r="E213" i="13"/>
  <c r="H213" i="10"/>
  <c r="H213" i="9"/>
  <c r="I213" i="5"/>
  <c r="H213" i="8"/>
  <c r="H213" i="7"/>
  <c r="H213" i="12"/>
  <c r="E169" i="4"/>
  <c r="H169" i="6"/>
  <c r="E169" i="13"/>
  <c r="H169" i="11"/>
  <c r="H169" i="8"/>
  <c r="H169" i="10"/>
  <c r="H169" i="7"/>
  <c r="H169" i="9"/>
  <c r="I169" i="5"/>
  <c r="H169" i="12"/>
  <c r="E161" i="4"/>
  <c r="H161" i="6"/>
  <c r="E161" i="13"/>
  <c r="H161" i="11"/>
  <c r="H161" i="10"/>
  <c r="H161" i="7"/>
  <c r="H161" i="9"/>
  <c r="H161" i="8"/>
  <c r="I161" i="5"/>
  <c r="H161" i="12"/>
  <c r="E185" i="4"/>
  <c r="H185" i="6"/>
  <c r="E185" i="13"/>
  <c r="H185" i="11"/>
  <c r="H185" i="8"/>
  <c r="H185" i="10"/>
  <c r="H185" i="7"/>
  <c r="H185" i="9"/>
  <c r="I185" i="5"/>
  <c r="H185" i="12"/>
  <c r="E190" i="4"/>
  <c r="H190" i="6"/>
  <c r="E190" i="13"/>
  <c r="H190" i="11"/>
  <c r="H190" i="8"/>
  <c r="H190" i="7"/>
  <c r="H190" i="9"/>
  <c r="H190" i="10"/>
  <c r="H190" i="12"/>
  <c r="I190" i="5"/>
  <c r="E201" i="4"/>
  <c r="H201" i="6"/>
  <c r="E201" i="13"/>
  <c r="H201" i="11"/>
  <c r="H201" i="8"/>
  <c r="H201" i="10"/>
  <c r="H201" i="7"/>
  <c r="H201" i="9"/>
  <c r="I201" i="5"/>
  <c r="H201" i="12"/>
  <c r="E206" i="4"/>
  <c r="H206" i="6"/>
  <c r="E206" i="13"/>
  <c r="H206" i="11"/>
  <c r="H206" i="8"/>
  <c r="H206" i="7"/>
  <c r="H206" i="9"/>
  <c r="H206" i="10"/>
  <c r="H206" i="12"/>
  <c r="I206" i="5"/>
  <c r="E225" i="4"/>
  <c r="H225" i="6"/>
  <c r="E225" i="13"/>
  <c r="H225" i="11"/>
  <c r="H225" i="10"/>
  <c r="H225" i="7"/>
  <c r="H225" i="9"/>
  <c r="H225" i="8"/>
  <c r="I225" i="5"/>
  <c r="H225" i="12"/>
  <c r="E13" i="4"/>
  <c r="E13" i="13"/>
  <c r="H13" i="6"/>
  <c r="H13" i="7"/>
  <c r="H13" i="9"/>
  <c r="H13" i="11"/>
  <c r="H13" i="8"/>
  <c r="I13" i="5"/>
  <c r="H13" i="12"/>
  <c r="H13" i="10"/>
  <c r="E21" i="4"/>
  <c r="E21" i="13"/>
  <c r="H21" i="6"/>
  <c r="H21" i="9"/>
  <c r="H21" i="11"/>
  <c r="H21" i="7"/>
  <c r="I21" i="5"/>
  <c r="H21" i="8"/>
  <c r="H21" i="12"/>
  <c r="H21" i="10"/>
  <c r="E25" i="4"/>
  <c r="E25" i="13"/>
  <c r="H25" i="6"/>
  <c r="H25" i="11"/>
  <c r="H25" i="7"/>
  <c r="H25" i="8"/>
  <c r="H25" i="9"/>
  <c r="I25" i="5"/>
  <c r="H25" i="12"/>
  <c r="H25" i="10"/>
  <c r="E31" i="4"/>
  <c r="E31" i="13"/>
  <c r="H31" i="6"/>
  <c r="H31" i="7"/>
  <c r="H31" i="11"/>
  <c r="H31" i="8"/>
  <c r="H31" i="12"/>
  <c r="H31" i="9"/>
  <c r="H31" i="10"/>
  <c r="I31" i="5"/>
  <c r="E39" i="4"/>
  <c r="H39" i="6"/>
  <c r="H39" i="7"/>
  <c r="H39" i="11"/>
  <c r="E39" i="13"/>
  <c r="H39" i="8"/>
  <c r="H39" i="12"/>
  <c r="H39" i="10"/>
  <c r="H39" i="9"/>
  <c r="I39" i="5"/>
  <c r="E45" i="4"/>
  <c r="E45" i="13"/>
  <c r="H45" i="6"/>
  <c r="H45" i="7"/>
  <c r="H45" i="8"/>
  <c r="H45" i="9"/>
  <c r="H45" i="11"/>
  <c r="I45" i="5"/>
  <c r="H45" i="12"/>
  <c r="H45" i="10"/>
  <c r="E51" i="13"/>
  <c r="H51" i="6"/>
  <c r="H51" i="7"/>
  <c r="E51" i="4"/>
  <c r="H51" i="11"/>
  <c r="H51" i="8"/>
  <c r="H51" i="9"/>
  <c r="H51" i="12"/>
  <c r="H51" i="10"/>
  <c r="I51" i="5"/>
  <c r="E57" i="4"/>
  <c r="E57" i="13"/>
  <c r="H57" i="6"/>
  <c r="H57" i="11"/>
  <c r="H57" i="7"/>
  <c r="H57" i="8"/>
  <c r="H57" i="9"/>
  <c r="I57" i="5"/>
  <c r="H57" i="12"/>
  <c r="H57" i="10"/>
  <c r="E63" i="4"/>
  <c r="E63" i="13"/>
  <c r="H63" i="6"/>
  <c r="H63" i="7"/>
  <c r="H63" i="8"/>
  <c r="H63" i="11"/>
  <c r="H63" i="12"/>
  <c r="H63" i="9"/>
  <c r="H63" i="10"/>
  <c r="I63" i="5"/>
  <c r="E69" i="4"/>
  <c r="E69" i="13"/>
  <c r="H69" i="6"/>
  <c r="H69" i="11"/>
  <c r="H69" i="9"/>
  <c r="H69" i="8"/>
  <c r="I69" i="5"/>
  <c r="H69" i="12"/>
  <c r="H69" i="7"/>
  <c r="H69" i="10"/>
  <c r="E77" i="4"/>
  <c r="E77" i="13"/>
  <c r="H77" i="6"/>
  <c r="H77" i="11"/>
  <c r="H77" i="7"/>
  <c r="H77" i="8"/>
  <c r="H77" i="9"/>
  <c r="I77" i="5"/>
  <c r="H77" i="12"/>
  <c r="H77" i="10"/>
  <c r="E87" i="4"/>
  <c r="H87" i="6"/>
  <c r="H87" i="7"/>
  <c r="E87" i="13"/>
  <c r="H87" i="11"/>
  <c r="H87" i="8"/>
  <c r="H87" i="12"/>
  <c r="H87" i="10"/>
  <c r="I87" i="5"/>
  <c r="H87" i="9"/>
  <c r="E103" i="4"/>
  <c r="H103" i="6"/>
  <c r="H103" i="7"/>
  <c r="H103" i="11"/>
  <c r="E103" i="13"/>
  <c r="H103" i="8"/>
  <c r="H103" i="12"/>
  <c r="H103" i="10"/>
  <c r="I103" i="5"/>
  <c r="H103" i="9"/>
  <c r="E127" i="4"/>
  <c r="E127" i="13"/>
  <c r="H127" i="6"/>
  <c r="H127" i="7"/>
  <c r="H127" i="8"/>
  <c r="H127" i="11"/>
  <c r="H127" i="12"/>
  <c r="H127" i="9"/>
  <c r="H127" i="10"/>
  <c r="I127" i="5"/>
  <c r="E135" i="4"/>
  <c r="E135" i="13"/>
  <c r="H135" i="6"/>
  <c r="H135" i="7"/>
  <c r="H135" i="11"/>
  <c r="H135" i="8"/>
  <c r="H135" i="12"/>
  <c r="H135" i="10"/>
  <c r="I135" i="5"/>
  <c r="H135" i="9"/>
  <c r="E143" i="4"/>
  <c r="E143" i="13"/>
  <c r="H143" i="6"/>
  <c r="H143" i="7"/>
  <c r="H143" i="8"/>
  <c r="H143" i="11"/>
  <c r="H143" i="12"/>
  <c r="H143" i="9"/>
  <c r="H143" i="10"/>
  <c r="I143" i="5"/>
  <c r="E148" i="13"/>
  <c r="E148" i="4"/>
  <c r="H148" i="11"/>
  <c r="H148" i="6"/>
  <c r="H148" i="7"/>
  <c r="H148" i="8"/>
  <c r="H148" i="9"/>
  <c r="H148" i="10"/>
  <c r="I148" i="5"/>
  <c r="H148" i="12"/>
  <c r="E156" i="13"/>
  <c r="H156" i="11"/>
  <c r="H156" i="6"/>
  <c r="E156" i="4"/>
  <c r="H156" i="7"/>
  <c r="H156" i="10"/>
  <c r="H156" i="8"/>
  <c r="H156" i="9"/>
  <c r="I156" i="5"/>
  <c r="H156" i="12"/>
  <c r="E164" i="13"/>
  <c r="E164" i="4"/>
  <c r="H164" i="6"/>
  <c r="H164" i="11"/>
  <c r="H164" i="7"/>
  <c r="H164" i="8"/>
  <c r="H164" i="10"/>
  <c r="H164" i="9"/>
  <c r="I164" i="5"/>
  <c r="H164" i="12"/>
  <c r="E167" i="4"/>
  <c r="E167" i="13"/>
  <c r="H167" i="7"/>
  <c r="H167" i="11"/>
  <c r="H167" i="6"/>
  <c r="H167" i="8"/>
  <c r="H167" i="10"/>
  <c r="H167" i="12"/>
  <c r="I167" i="5"/>
  <c r="H167" i="9"/>
  <c r="E172" i="13"/>
  <c r="H172" i="6"/>
  <c r="H172" i="11"/>
  <c r="E172" i="4"/>
  <c r="H172" i="7"/>
  <c r="H172" i="10"/>
  <c r="H172" i="8"/>
  <c r="H172" i="9"/>
  <c r="I172" i="5"/>
  <c r="H172" i="12"/>
  <c r="E175" i="4"/>
  <c r="E175" i="13"/>
  <c r="H175" i="7"/>
  <c r="H175" i="6"/>
  <c r="H175" i="11"/>
  <c r="H175" i="8"/>
  <c r="H175" i="10"/>
  <c r="H175" i="12"/>
  <c r="H175" i="9"/>
  <c r="I175" i="5"/>
  <c r="E178" i="4"/>
  <c r="H178" i="6"/>
  <c r="E178" i="13"/>
  <c r="H178" i="8"/>
  <c r="H178" i="11"/>
  <c r="H178" i="7"/>
  <c r="H178" i="9"/>
  <c r="H178" i="12"/>
  <c r="H178" i="10"/>
  <c r="I178" i="5"/>
  <c r="E180" i="13"/>
  <c r="E180" i="4"/>
  <c r="H180" i="6"/>
  <c r="H180" i="11"/>
  <c r="H180" i="7"/>
  <c r="H180" i="8"/>
  <c r="H180" i="10"/>
  <c r="H180" i="9"/>
  <c r="I180" i="5"/>
  <c r="H180" i="12"/>
  <c r="E183" i="4"/>
  <c r="E183" i="13"/>
  <c r="H183" i="6"/>
  <c r="H183" i="7"/>
  <c r="H183" i="11"/>
  <c r="H183" i="8"/>
  <c r="H183" i="10"/>
  <c r="H183" i="12"/>
  <c r="I183" i="5"/>
  <c r="H183" i="9"/>
  <c r="E186" i="4"/>
  <c r="H186" i="6"/>
  <c r="E186" i="13"/>
  <c r="H186" i="8"/>
  <c r="H186" i="7"/>
  <c r="H186" i="9"/>
  <c r="H186" i="11"/>
  <c r="H186" i="10"/>
  <c r="H186" i="12"/>
  <c r="I186" i="5"/>
  <c r="E188" i="13"/>
  <c r="H188" i="6"/>
  <c r="H188" i="11"/>
  <c r="E188" i="4"/>
  <c r="H188" i="7"/>
  <c r="H188" i="10"/>
  <c r="H188" i="8"/>
  <c r="H188" i="9"/>
  <c r="I188" i="5"/>
  <c r="H188" i="12"/>
  <c r="E191" i="4"/>
  <c r="E191" i="13"/>
  <c r="H191" i="7"/>
  <c r="H191" i="8"/>
  <c r="H191" i="11"/>
  <c r="H191" i="6"/>
  <c r="H191" i="10"/>
  <c r="H191" i="12"/>
  <c r="H191" i="9"/>
  <c r="I191" i="5"/>
  <c r="E194" i="4"/>
  <c r="H194" i="6"/>
  <c r="E194" i="13"/>
  <c r="H194" i="8"/>
  <c r="H194" i="11"/>
  <c r="H194" i="7"/>
  <c r="H194" i="9"/>
  <c r="H194" i="12"/>
  <c r="H194" i="10"/>
  <c r="I194" i="5"/>
  <c r="E196" i="13"/>
  <c r="E196" i="4"/>
  <c r="H196" i="6"/>
  <c r="H196" i="11"/>
  <c r="H196" i="7"/>
  <c r="H196" i="8"/>
  <c r="H196" i="10"/>
  <c r="H196" i="9"/>
  <c r="I196" i="5"/>
  <c r="H196" i="12"/>
  <c r="E199" i="4"/>
  <c r="E199" i="13"/>
  <c r="H199" i="7"/>
  <c r="H199" i="11"/>
  <c r="H199" i="6"/>
  <c r="H199" i="8"/>
  <c r="H199" i="10"/>
  <c r="H199" i="12"/>
  <c r="I199" i="5"/>
  <c r="H199" i="9"/>
  <c r="E202" i="4"/>
  <c r="H202" i="6"/>
  <c r="E202" i="13"/>
  <c r="H202" i="8"/>
  <c r="H202" i="7"/>
  <c r="H202" i="9"/>
  <c r="H202" i="10"/>
  <c r="H202" i="12"/>
  <c r="H202" i="11"/>
  <c r="I202" i="5"/>
  <c r="E204" i="13"/>
  <c r="H204" i="6"/>
  <c r="H204" i="11"/>
  <c r="E204" i="4"/>
  <c r="H204" i="7"/>
  <c r="H204" i="10"/>
  <c r="H204" i="8"/>
  <c r="H204" i="9"/>
  <c r="I204" i="5"/>
  <c r="H204" i="12"/>
  <c r="E207" i="4"/>
  <c r="E207" i="13"/>
  <c r="H207" i="7"/>
  <c r="H207" i="6"/>
  <c r="H207" i="8"/>
  <c r="H207" i="11"/>
  <c r="H207" i="10"/>
  <c r="H207" i="12"/>
  <c r="H207" i="9"/>
  <c r="I207" i="5"/>
  <c r="E214" i="4"/>
  <c r="H214" i="6"/>
  <c r="E214" i="13"/>
  <c r="H214" i="11"/>
  <c r="H214" i="8"/>
  <c r="H214" i="7"/>
  <c r="H214" i="9"/>
  <c r="H214" i="12"/>
  <c r="H214" i="10"/>
  <c r="I214" i="5"/>
  <c r="E216" i="4"/>
  <c r="E216" i="13"/>
  <c r="H216" i="11"/>
  <c r="H216" i="6"/>
  <c r="H216" i="8"/>
  <c r="H216" i="10"/>
  <c r="H216" i="7"/>
  <c r="H216" i="9"/>
  <c r="I216" i="5"/>
  <c r="H216" i="12"/>
  <c r="E221" i="4"/>
  <c r="H221" i="6"/>
  <c r="H221" i="11"/>
  <c r="H221" i="10"/>
  <c r="H221" i="8"/>
  <c r="H221" i="9"/>
  <c r="I221" i="5"/>
  <c r="E221" i="13"/>
  <c r="H221" i="7"/>
  <c r="H221" i="12"/>
  <c r="E223" i="4"/>
  <c r="E223" i="13"/>
  <c r="H223" i="11"/>
  <c r="H223" i="7"/>
  <c r="H223" i="8"/>
  <c r="H223" i="6"/>
  <c r="H223" i="10"/>
  <c r="H223" i="12"/>
  <c r="H223" i="9"/>
  <c r="I223" i="5"/>
  <c r="E15" i="4"/>
  <c r="E15" i="13"/>
  <c r="H15" i="6"/>
  <c r="H15" i="7"/>
  <c r="H15" i="11"/>
  <c r="H15" i="8"/>
  <c r="H15" i="12"/>
  <c r="H15" i="9"/>
  <c r="H15" i="10"/>
  <c r="I15" i="5"/>
  <c r="E19" i="13"/>
  <c r="E19" i="4"/>
  <c r="H19" i="6"/>
  <c r="H19" i="7"/>
  <c r="H19" i="11"/>
  <c r="H19" i="8"/>
  <c r="H19" i="9"/>
  <c r="H19" i="12"/>
  <c r="H19" i="10"/>
  <c r="I19" i="5"/>
  <c r="E27" i="13"/>
  <c r="E27" i="4"/>
  <c r="H27" i="6"/>
  <c r="H27" i="7"/>
  <c r="H27" i="11"/>
  <c r="H27" i="8"/>
  <c r="H27" i="12"/>
  <c r="H27" i="10"/>
  <c r="H27" i="9"/>
  <c r="I27" i="5"/>
  <c r="E33" i="4"/>
  <c r="E33" i="13"/>
  <c r="H33" i="6"/>
  <c r="H33" i="11"/>
  <c r="H33" i="9"/>
  <c r="H33" i="7"/>
  <c r="H33" i="8"/>
  <c r="I33" i="5"/>
  <c r="H33" i="12"/>
  <c r="H33" i="10"/>
  <c r="E37" i="4"/>
  <c r="E37" i="13"/>
  <c r="H37" i="6"/>
  <c r="H37" i="9"/>
  <c r="H37" i="11"/>
  <c r="I37" i="5"/>
  <c r="H37" i="7"/>
  <c r="H37" i="8"/>
  <c r="H37" i="12"/>
  <c r="H37" i="10"/>
  <c r="E43" i="13"/>
  <c r="E43" i="4"/>
  <c r="H43" i="6"/>
  <c r="H43" i="7"/>
  <c r="H43" i="11"/>
  <c r="H43" i="12"/>
  <c r="H43" i="8"/>
  <c r="H43" i="10"/>
  <c r="H43" i="9"/>
  <c r="I43" i="5"/>
  <c r="E49" i="4"/>
  <c r="E49" i="13"/>
  <c r="H49" i="6"/>
  <c r="H49" i="11"/>
  <c r="H49" i="9"/>
  <c r="H49" i="7"/>
  <c r="H49" i="8"/>
  <c r="I49" i="5"/>
  <c r="H49" i="12"/>
  <c r="H49" i="10"/>
  <c r="E55" i="4"/>
  <c r="H55" i="6"/>
  <c r="H55" i="7"/>
  <c r="H55" i="11"/>
  <c r="H55" i="8"/>
  <c r="E55" i="13"/>
  <c r="H55" i="12"/>
  <c r="H55" i="10"/>
  <c r="I55" i="5"/>
  <c r="H55" i="9"/>
  <c r="E61" i="4"/>
  <c r="E61" i="13"/>
  <c r="H61" i="6"/>
  <c r="H61" i="11"/>
  <c r="H61" i="7"/>
  <c r="H61" i="8"/>
  <c r="H61" i="9"/>
  <c r="I61" i="5"/>
  <c r="H61" i="12"/>
  <c r="H61" i="10"/>
  <c r="E67" i="13"/>
  <c r="H67" i="6"/>
  <c r="H67" i="11"/>
  <c r="H67" i="7"/>
  <c r="E67" i="4"/>
  <c r="H67" i="8"/>
  <c r="H67" i="9"/>
  <c r="H67" i="12"/>
  <c r="H67" i="10"/>
  <c r="I67" i="5"/>
  <c r="E90" i="4"/>
  <c r="E90" i="13"/>
  <c r="H90" i="6"/>
  <c r="H90" i="8"/>
  <c r="H90" i="11"/>
  <c r="H90" i="9"/>
  <c r="H90" i="12"/>
  <c r="H90" i="10"/>
  <c r="I90" i="5"/>
  <c r="H90" i="7"/>
  <c r="E98" i="4"/>
  <c r="E98" i="13"/>
  <c r="H98" i="8"/>
  <c r="H98" i="11"/>
  <c r="H98" i="6"/>
  <c r="H98" i="9"/>
  <c r="H98" i="7"/>
  <c r="H98" i="12"/>
  <c r="H98" i="10"/>
  <c r="I98" i="5"/>
  <c r="E106" i="4"/>
  <c r="E106" i="13"/>
  <c r="H106" i="6"/>
  <c r="H106" i="8"/>
  <c r="H106" i="9"/>
  <c r="H106" i="11"/>
  <c r="H106" i="7"/>
  <c r="H106" i="12"/>
  <c r="H106" i="10"/>
  <c r="I106" i="5"/>
  <c r="E114" i="4"/>
  <c r="E114" i="13"/>
  <c r="H114" i="8"/>
  <c r="H114" i="11"/>
  <c r="H114" i="6"/>
  <c r="H114" i="9"/>
  <c r="H114" i="7"/>
  <c r="H114" i="12"/>
  <c r="H114" i="10"/>
  <c r="I114" i="5"/>
  <c r="E122" i="4"/>
  <c r="E122" i="13"/>
  <c r="H122" i="6"/>
  <c r="H122" i="8"/>
  <c r="H122" i="7"/>
  <c r="H122" i="9"/>
  <c r="H122" i="11"/>
  <c r="H122" i="12"/>
  <c r="H122" i="10"/>
  <c r="I122" i="5"/>
  <c r="E130" i="4"/>
  <c r="E130" i="13"/>
  <c r="H130" i="8"/>
  <c r="H130" i="11"/>
  <c r="H130" i="7"/>
  <c r="H130" i="6"/>
  <c r="H130" i="9"/>
  <c r="H130" i="12"/>
  <c r="H130" i="10"/>
  <c r="I130" i="5"/>
  <c r="E138" i="4"/>
  <c r="E138" i="13"/>
  <c r="H138" i="6"/>
  <c r="H138" i="8"/>
  <c r="H138" i="7"/>
  <c r="H138" i="9"/>
  <c r="H138" i="11"/>
  <c r="H138" i="12"/>
  <c r="H138" i="10"/>
  <c r="I138" i="5"/>
  <c r="E146" i="4"/>
  <c r="E146" i="13"/>
  <c r="H146" i="8"/>
  <c r="H146" i="11"/>
  <c r="H146" i="7"/>
  <c r="H146" i="6"/>
  <c r="H146" i="9"/>
  <c r="H146" i="12"/>
  <c r="H146" i="10"/>
  <c r="I146" i="5"/>
  <c r="E151" i="4"/>
  <c r="E151" i="13"/>
  <c r="H151" i="6"/>
  <c r="H151" i="7"/>
  <c r="H151" i="11"/>
  <c r="H151" i="8"/>
  <c r="H151" i="10"/>
  <c r="H151" i="12"/>
  <c r="I151" i="5"/>
  <c r="H151" i="9"/>
  <c r="E154" i="4"/>
  <c r="E154" i="13"/>
  <c r="H154" i="6"/>
  <c r="H154" i="8"/>
  <c r="H154" i="7"/>
  <c r="H154" i="11"/>
  <c r="H154" i="9"/>
  <c r="H154" i="10"/>
  <c r="H154" i="12"/>
  <c r="I154" i="5"/>
  <c r="E159" i="4"/>
  <c r="E159" i="13"/>
  <c r="H159" i="7"/>
  <c r="H159" i="8"/>
  <c r="H159" i="10"/>
  <c r="H159" i="11"/>
  <c r="H159" i="12"/>
  <c r="H159" i="9"/>
  <c r="I159" i="5"/>
  <c r="H159" i="6"/>
  <c r="E162" i="4"/>
  <c r="H162" i="6"/>
  <c r="E162" i="13"/>
  <c r="H162" i="8"/>
  <c r="H162" i="11"/>
  <c r="H162" i="7"/>
  <c r="H162" i="9"/>
  <c r="H162" i="12"/>
  <c r="H162" i="10"/>
  <c r="I162" i="5"/>
  <c r="E170" i="4"/>
  <c r="H170" i="6"/>
  <c r="E170" i="13"/>
  <c r="H170" i="8"/>
  <c r="H170" i="7"/>
  <c r="H170" i="9"/>
  <c r="H170" i="11"/>
  <c r="H170" i="10"/>
  <c r="H170" i="12"/>
  <c r="I170" i="5"/>
  <c r="E72" i="4"/>
  <c r="E72" i="13"/>
  <c r="H72" i="11"/>
  <c r="H72" i="6"/>
  <c r="H72" i="7"/>
  <c r="H72" i="8"/>
  <c r="H72" i="9"/>
  <c r="H72" i="10"/>
  <c r="I72" i="5"/>
  <c r="H72" i="12"/>
  <c r="E76" i="13"/>
  <c r="H76" i="11"/>
  <c r="H76" i="6"/>
  <c r="E76" i="4"/>
  <c r="H76" i="7"/>
  <c r="H76" i="8"/>
  <c r="H76" i="9"/>
  <c r="H76" i="10"/>
  <c r="I76" i="5"/>
  <c r="H76" i="12"/>
  <c r="E80" i="4"/>
  <c r="H80" i="11"/>
  <c r="H80" i="6"/>
  <c r="E80" i="13"/>
  <c r="H80" i="9"/>
  <c r="H80" i="10"/>
  <c r="H80" i="7"/>
  <c r="I80" i="5"/>
  <c r="H80" i="8"/>
  <c r="H80" i="12"/>
  <c r="E84" i="13"/>
  <c r="E84" i="4"/>
  <c r="H84" i="11"/>
  <c r="H84" i="6"/>
  <c r="H84" i="7"/>
  <c r="H84" i="8"/>
  <c r="H84" i="9"/>
  <c r="H84" i="10"/>
  <c r="I84" i="5"/>
  <c r="H84" i="12"/>
  <c r="E89" i="4"/>
  <c r="E89" i="13"/>
  <c r="H89" i="6"/>
  <c r="H89" i="11"/>
  <c r="H89" i="7"/>
  <c r="H89" i="8"/>
  <c r="H89" i="9"/>
  <c r="I89" i="5"/>
  <c r="H89" i="12"/>
  <c r="H89" i="10"/>
  <c r="E92" i="13"/>
  <c r="H92" i="11"/>
  <c r="H92" i="6"/>
  <c r="E92" i="4"/>
  <c r="H92" i="7"/>
  <c r="H92" i="8"/>
  <c r="H92" i="9"/>
  <c r="H92" i="10"/>
  <c r="I92" i="5"/>
  <c r="H92" i="12"/>
  <c r="E97" i="4"/>
  <c r="E97" i="13"/>
  <c r="H97" i="6"/>
  <c r="H97" i="11"/>
  <c r="H97" i="9"/>
  <c r="H97" i="7"/>
  <c r="H97" i="8"/>
  <c r="I97" i="5"/>
  <c r="H97" i="12"/>
  <c r="H97" i="10"/>
  <c r="E100" i="13"/>
  <c r="E100" i="4"/>
  <c r="H100" i="11"/>
  <c r="H100" i="6"/>
  <c r="H100" i="7"/>
  <c r="H100" i="8"/>
  <c r="H100" i="9"/>
  <c r="H100" i="10"/>
  <c r="I100" i="5"/>
  <c r="H100" i="12"/>
  <c r="E105" i="4"/>
  <c r="E105" i="13"/>
  <c r="H105" i="6"/>
  <c r="H105" i="11"/>
  <c r="H105" i="7"/>
  <c r="H105" i="8"/>
  <c r="H105" i="9"/>
  <c r="I105" i="5"/>
  <c r="H105" i="12"/>
  <c r="H105" i="10"/>
  <c r="E108" i="13"/>
  <c r="H108" i="11"/>
  <c r="H108" i="6"/>
  <c r="E108" i="4"/>
  <c r="H108" i="7"/>
  <c r="H108" i="8"/>
  <c r="H108" i="9"/>
  <c r="H108" i="10"/>
  <c r="I108" i="5"/>
  <c r="H108" i="12"/>
  <c r="E113" i="4"/>
  <c r="E113" i="13"/>
  <c r="H113" i="6"/>
  <c r="H113" i="11"/>
  <c r="H113" i="9"/>
  <c r="H113" i="7"/>
  <c r="H113" i="8"/>
  <c r="I113" i="5"/>
  <c r="H113" i="12"/>
  <c r="H113" i="10"/>
  <c r="E116" i="13"/>
  <c r="E116" i="4"/>
  <c r="H116" i="11"/>
  <c r="H116" i="6"/>
  <c r="H116" i="7"/>
  <c r="H116" i="8"/>
  <c r="H116" i="9"/>
  <c r="H116" i="10"/>
  <c r="I116" i="5"/>
  <c r="H116" i="12"/>
  <c r="E121" i="4"/>
  <c r="E121" i="13"/>
  <c r="H121" i="6"/>
  <c r="H121" i="11"/>
  <c r="H121" i="8"/>
  <c r="H121" i="7"/>
  <c r="H121" i="9"/>
  <c r="I121" i="5"/>
  <c r="H121" i="12"/>
  <c r="H121" i="10"/>
  <c r="E124" i="13"/>
  <c r="H124" i="11"/>
  <c r="H124" i="6"/>
  <c r="E124" i="4"/>
  <c r="H124" i="7"/>
  <c r="H124" i="8"/>
  <c r="H124" i="9"/>
  <c r="H124" i="10"/>
  <c r="I124" i="5"/>
  <c r="H124" i="12"/>
  <c r="E129" i="4"/>
  <c r="E129" i="13"/>
  <c r="H129" i="6"/>
  <c r="H129" i="11"/>
  <c r="H129" i="7"/>
  <c r="H129" i="9"/>
  <c r="H129" i="8"/>
  <c r="I129" i="5"/>
  <c r="H129" i="12"/>
  <c r="H129" i="10"/>
  <c r="E132" i="13"/>
  <c r="E132" i="4"/>
  <c r="H132" i="11"/>
  <c r="H132" i="6"/>
  <c r="H132" i="7"/>
  <c r="H132" i="8"/>
  <c r="H132" i="9"/>
  <c r="H132" i="10"/>
  <c r="I132" i="5"/>
  <c r="H132" i="12"/>
  <c r="E137" i="4"/>
  <c r="H137" i="6"/>
  <c r="E137" i="13"/>
  <c r="H137" i="11"/>
  <c r="H137" i="8"/>
  <c r="H137" i="7"/>
  <c r="H137" i="9"/>
  <c r="I137" i="5"/>
  <c r="H137" i="12"/>
  <c r="H137" i="10"/>
  <c r="E140" i="13"/>
  <c r="H140" i="11"/>
  <c r="H140" i="6"/>
  <c r="E140" i="4"/>
  <c r="H140" i="7"/>
  <c r="H140" i="8"/>
  <c r="H140" i="9"/>
  <c r="H140" i="10"/>
  <c r="I140" i="5"/>
  <c r="H140" i="12"/>
  <c r="E145" i="4"/>
  <c r="H145" i="6"/>
  <c r="E145" i="13"/>
  <c r="H145" i="11"/>
  <c r="H145" i="7"/>
  <c r="H145" i="9"/>
  <c r="H145" i="8"/>
  <c r="I145" i="5"/>
  <c r="H145" i="12"/>
  <c r="H145" i="10"/>
  <c r="E153" i="4"/>
  <c r="H153" i="6"/>
  <c r="E153" i="13"/>
  <c r="H153" i="11"/>
  <c r="H153" i="8"/>
  <c r="H153" i="10"/>
  <c r="H153" i="7"/>
  <c r="H153" i="9"/>
  <c r="I153" i="5"/>
  <c r="H153" i="12"/>
  <c r="E211" i="13"/>
  <c r="H211" i="6"/>
  <c r="H211" i="7"/>
  <c r="H211" i="11"/>
  <c r="H211" i="8"/>
  <c r="E211" i="4"/>
  <c r="H211" i="10"/>
  <c r="H211" i="9"/>
  <c r="H211" i="12"/>
  <c r="I211" i="5"/>
  <c r="E218" i="4"/>
  <c r="H218" i="6"/>
  <c r="E218" i="13"/>
  <c r="H218" i="11"/>
  <c r="H218" i="8"/>
  <c r="H218" i="7"/>
  <c r="H218" i="9"/>
  <c r="H218" i="10"/>
  <c r="H218" i="12"/>
  <c r="I218" i="5"/>
  <c r="E220" i="13"/>
  <c r="H220" i="6"/>
  <c r="H220" i="11"/>
  <c r="E220" i="4"/>
  <c r="H220" i="7"/>
  <c r="H220" i="10"/>
  <c r="H220" i="8"/>
  <c r="H220" i="9"/>
  <c r="I220" i="5"/>
  <c r="H220" i="12"/>
  <c r="E227" i="13"/>
  <c r="H227" i="6"/>
  <c r="H227" i="11"/>
  <c r="E227" i="4"/>
  <c r="H227" i="7"/>
  <c r="H227" i="8"/>
  <c r="H227" i="10"/>
  <c r="H227" i="9"/>
  <c r="H227" i="12"/>
  <c r="I227" i="5"/>
  <c r="E229" i="4"/>
  <c r="H229" i="6"/>
  <c r="E229" i="13"/>
  <c r="H229" i="11"/>
  <c r="H229" i="10"/>
  <c r="H229" i="9"/>
  <c r="H229" i="7"/>
  <c r="I229" i="5"/>
  <c r="H229" i="8"/>
  <c r="H229" i="12"/>
  <c r="E231" i="4"/>
  <c r="E231" i="13"/>
  <c r="H231" i="11"/>
  <c r="H231" i="7"/>
  <c r="H231" i="6"/>
  <c r="H231" i="8"/>
  <c r="H231" i="10"/>
  <c r="H231" i="12"/>
  <c r="I231" i="5"/>
  <c r="H231" i="9"/>
  <c r="E17" i="4"/>
  <c r="E17" i="13"/>
  <c r="H17" i="6"/>
  <c r="H17" i="11"/>
  <c r="H17" i="9"/>
  <c r="H17" i="7"/>
  <c r="H17" i="8"/>
  <c r="I17" i="5"/>
  <c r="H17" i="12"/>
  <c r="H17" i="10"/>
  <c r="E23" i="4"/>
  <c r="H23" i="6"/>
  <c r="H23" i="7"/>
  <c r="E23" i="13"/>
  <c r="H23" i="11"/>
  <c r="H23" i="8"/>
  <c r="H23" i="12"/>
  <c r="H23" i="10"/>
  <c r="I23" i="5"/>
  <c r="H23" i="9"/>
  <c r="E29" i="4"/>
  <c r="E29" i="13"/>
  <c r="H29" i="6"/>
  <c r="H29" i="7"/>
  <c r="H29" i="8"/>
  <c r="H29" i="9"/>
  <c r="H29" i="11"/>
  <c r="I29" i="5"/>
  <c r="H29" i="12"/>
  <c r="H29" i="10"/>
  <c r="E35" i="13"/>
  <c r="H35" i="6"/>
  <c r="E35" i="4"/>
  <c r="H35" i="7"/>
  <c r="H35" i="11"/>
  <c r="H35" i="8"/>
  <c r="H35" i="9"/>
  <c r="H35" i="12"/>
  <c r="H35" i="10"/>
  <c r="I35" i="5"/>
  <c r="E41" i="4"/>
  <c r="E41" i="13"/>
  <c r="H41" i="6"/>
  <c r="H41" i="11"/>
  <c r="H41" i="7"/>
  <c r="H41" i="8"/>
  <c r="H41" i="9"/>
  <c r="I41" i="5"/>
  <c r="H41" i="12"/>
  <c r="H41" i="10"/>
  <c r="E47" i="4"/>
  <c r="E47" i="13"/>
  <c r="H47" i="6"/>
  <c r="H47" i="7"/>
  <c r="H47" i="11"/>
  <c r="H47" i="8"/>
  <c r="H47" i="12"/>
  <c r="H47" i="9"/>
  <c r="H47" i="10"/>
  <c r="I47" i="5"/>
  <c r="E53" i="4"/>
  <c r="E53" i="13"/>
  <c r="H53" i="6"/>
  <c r="H53" i="9"/>
  <c r="H53" i="11"/>
  <c r="I53" i="5"/>
  <c r="H53" i="7"/>
  <c r="H53" i="12"/>
  <c r="H53" i="8"/>
  <c r="H53" i="10"/>
  <c r="E59" i="13"/>
  <c r="E59" i="4"/>
  <c r="H59" i="6"/>
  <c r="H59" i="7"/>
  <c r="H59" i="12"/>
  <c r="H59" i="10"/>
  <c r="H59" i="11"/>
  <c r="H59" i="8"/>
  <c r="H59" i="9"/>
  <c r="I59" i="5"/>
  <c r="E65" i="4"/>
  <c r="E65" i="13"/>
  <c r="H65" i="6"/>
  <c r="H65" i="11"/>
  <c r="H65" i="9"/>
  <c r="H65" i="7"/>
  <c r="H65" i="8"/>
  <c r="I65" i="5"/>
  <c r="H65" i="12"/>
  <c r="H65" i="10"/>
  <c r="E73" i="4"/>
  <c r="E73" i="13"/>
  <c r="H73" i="6"/>
  <c r="H73" i="11"/>
  <c r="H73" i="7"/>
  <c r="H73" i="8"/>
  <c r="H73" i="9"/>
  <c r="I73" i="5"/>
  <c r="H73" i="12"/>
  <c r="H73" i="10"/>
  <c r="E81" i="4"/>
  <c r="E81" i="13"/>
  <c r="H81" i="6"/>
  <c r="H81" i="9"/>
  <c r="H81" i="7"/>
  <c r="H81" i="8"/>
  <c r="H81" i="11"/>
  <c r="I81" i="5"/>
  <c r="H81" i="12"/>
  <c r="H81" i="10"/>
  <c r="E95" i="4"/>
  <c r="E95" i="13"/>
  <c r="H95" i="6"/>
  <c r="H95" i="7"/>
  <c r="H95" i="8"/>
  <c r="H95" i="12"/>
  <c r="H95" i="9"/>
  <c r="H95" i="10"/>
  <c r="I95" i="5"/>
  <c r="H95" i="11"/>
  <c r="E111" i="4"/>
  <c r="E111" i="13"/>
  <c r="H111" i="6"/>
  <c r="H111" i="7"/>
  <c r="H111" i="11"/>
  <c r="H111" i="8"/>
  <c r="H111" i="12"/>
  <c r="H111" i="9"/>
  <c r="H111" i="10"/>
  <c r="I111" i="5"/>
  <c r="E119" i="4"/>
  <c r="H119" i="6"/>
  <c r="H119" i="7"/>
  <c r="H119" i="11"/>
  <c r="E119" i="13"/>
  <c r="H119" i="8"/>
  <c r="H119" i="12"/>
  <c r="H119" i="10"/>
  <c r="I119" i="5"/>
  <c r="H119" i="9"/>
  <c r="E12" i="4"/>
  <c r="E12" i="13"/>
  <c r="H12" i="11"/>
  <c r="H12" i="10"/>
  <c r="H12" i="7"/>
  <c r="H12" i="12"/>
  <c r="I12" i="5"/>
  <c r="H12" i="8"/>
  <c r="H12" i="6"/>
  <c r="H12" i="9"/>
  <c r="E14" i="4"/>
  <c r="E14" i="13"/>
  <c r="H14" i="6"/>
  <c r="H14" i="7"/>
  <c r="H14" i="9"/>
  <c r="H14" i="11"/>
  <c r="H14" i="8"/>
  <c r="H14" i="12"/>
  <c r="H14" i="10"/>
  <c r="I14" i="5"/>
  <c r="E16" i="4"/>
  <c r="H16" i="6"/>
  <c r="E16" i="13"/>
  <c r="H16" i="11"/>
  <c r="H16" i="9"/>
  <c r="H16" i="10"/>
  <c r="H16" i="7"/>
  <c r="I16" i="5"/>
  <c r="H16" i="8"/>
  <c r="H16" i="12"/>
  <c r="E18" i="4"/>
  <c r="E18" i="13"/>
  <c r="H18" i="8"/>
  <c r="H18" i="6"/>
  <c r="H18" i="9"/>
  <c r="H18" i="7"/>
  <c r="H18" i="12"/>
  <c r="H18" i="10"/>
  <c r="H18" i="11"/>
  <c r="I18" i="5"/>
  <c r="E20" i="13"/>
  <c r="E20" i="4"/>
  <c r="H20" i="6"/>
  <c r="H20" i="11"/>
  <c r="H20" i="7"/>
  <c r="H20" i="8"/>
  <c r="H20" i="9"/>
  <c r="H20" i="10"/>
  <c r="I20" i="5"/>
  <c r="H20" i="12"/>
  <c r="E22" i="4"/>
  <c r="E22" i="13"/>
  <c r="H22" i="8"/>
  <c r="H22" i="6"/>
  <c r="H22" i="9"/>
  <c r="H22" i="11"/>
  <c r="H22" i="7"/>
  <c r="H22" i="12"/>
  <c r="H22" i="10"/>
  <c r="I22" i="5"/>
  <c r="E24" i="4"/>
  <c r="E24" i="13"/>
  <c r="H24" i="6"/>
  <c r="H24" i="11"/>
  <c r="H24" i="7"/>
  <c r="H24" i="8"/>
  <c r="H24" i="9"/>
  <c r="H24" i="10"/>
  <c r="I24" i="5"/>
  <c r="H24" i="12"/>
  <c r="E26" i="4"/>
  <c r="E26" i="13"/>
  <c r="H26" i="6"/>
  <c r="H26" i="8"/>
  <c r="H26" i="9"/>
  <c r="H26" i="12"/>
  <c r="H26" i="11"/>
  <c r="H26" i="10"/>
  <c r="H26" i="7"/>
  <c r="I26" i="5"/>
  <c r="E28" i="13"/>
  <c r="H28" i="6"/>
  <c r="E28" i="4"/>
  <c r="H28" i="11"/>
  <c r="H28" i="7"/>
  <c r="H28" i="8"/>
  <c r="H28" i="9"/>
  <c r="H28" i="10"/>
  <c r="I28" i="5"/>
  <c r="H28" i="12"/>
  <c r="E30" i="4"/>
  <c r="E30" i="13"/>
  <c r="H30" i="8"/>
  <c r="H30" i="7"/>
  <c r="H30" i="9"/>
  <c r="H30" i="11"/>
  <c r="H30" i="6"/>
  <c r="H30" i="12"/>
  <c r="H30" i="10"/>
  <c r="I30" i="5"/>
  <c r="E32" i="4"/>
  <c r="H32" i="6"/>
  <c r="E32" i="13"/>
  <c r="H32" i="11"/>
  <c r="H32" i="9"/>
  <c r="H32" i="10"/>
  <c r="I32" i="5"/>
  <c r="H32" i="7"/>
  <c r="H32" i="8"/>
  <c r="H32" i="12"/>
  <c r="E34" i="4"/>
  <c r="E34" i="13"/>
  <c r="H34" i="8"/>
  <c r="H34" i="6"/>
  <c r="H34" i="9"/>
  <c r="H34" i="7"/>
  <c r="H34" i="11"/>
  <c r="H34" i="12"/>
  <c r="H34" i="10"/>
  <c r="I34" i="5"/>
  <c r="E36" i="13"/>
  <c r="E36" i="4"/>
  <c r="H36" i="6"/>
  <c r="H36" i="11"/>
  <c r="H36" i="7"/>
  <c r="H36" i="8"/>
  <c r="H36" i="9"/>
  <c r="H36" i="10"/>
  <c r="I36" i="5"/>
  <c r="H36" i="12"/>
  <c r="E38" i="4"/>
  <c r="E38" i="13"/>
  <c r="H38" i="8"/>
  <c r="H38" i="6"/>
  <c r="H38" i="9"/>
  <c r="H38" i="11"/>
  <c r="H38" i="7"/>
  <c r="H38" i="12"/>
  <c r="H38" i="10"/>
  <c r="I38" i="5"/>
  <c r="E40" i="4"/>
  <c r="E40" i="13"/>
  <c r="H40" i="6"/>
  <c r="H40" i="11"/>
  <c r="H40" i="7"/>
  <c r="H40" i="8"/>
  <c r="H40" i="9"/>
  <c r="H40" i="10"/>
  <c r="I40" i="5"/>
  <c r="H40" i="12"/>
  <c r="E42" i="4"/>
  <c r="E42" i="13"/>
  <c r="H42" i="6"/>
  <c r="H42" i="8"/>
  <c r="H42" i="9"/>
  <c r="H42" i="11"/>
  <c r="H42" i="7"/>
  <c r="H42" i="12"/>
  <c r="H42" i="10"/>
  <c r="I42" i="5"/>
  <c r="E44" i="13"/>
  <c r="H44" i="6"/>
  <c r="E44" i="4"/>
  <c r="H44" i="11"/>
  <c r="H44" i="7"/>
  <c r="H44" i="8"/>
  <c r="H44" i="9"/>
  <c r="H44" i="10"/>
  <c r="I44" i="5"/>
  <c r="H44" i="12"/>
  <c r="E46" i="4"/>
  <c r="E46" i="13"/>
  <c r="H46" i="8"/>
  <c r="H46" i="7"/>
  <c r="H46" i="9"/>
  <c r="H46" i="11"/>
  <c r="H46" i="6"/>
  <c r="H46" i="12"/>
  <c r="H46" i="10"/>
  <c r="I46" i="5"/>
  <c r="E48" i="4"/>
  <c r="H48" i="6"/>
  <c r="E48" i="13"/>
  <c r="H48" i="11"/>
  <c r="H48" i="9"/>
  <c r="H48" i="8"/>
  <c r="H48" i="10"/>
  <c r="I48" i="5"/>
  <c r="H48" i="7"/>
  <c r="H48" i="12"/>
  <c r="E50" i="4"/>
  <c r="E50" i="13"/>
  <c r="H50" i="8"/>
  <c r="H50" i="6"/>
  <c r="H50" i="9"/>
  <c r="H50" i="7"/>
  <c r="H50" i="12"/>
  <c r="H50" i="10"/>
  <c r="H50" i="11"/>
  <c r="I50" i="5"/>
  <c r="E52" i="13"/>
  <c r="E52" i="4"/>
  <c r="H52" i="6"/>
  <c r="H52" i="11"/>
  <c r="H52" i="7"/>
  <c r="H52" i="8"/>
  <c r="H52" i="9"/>
  <c r="H52" i="10"/>
  <c r="I52" i="5"/>
  <c r="H52" i="12"/>
  <c r="E54" i="4"/>
  <c r="E54" i="13"/>
  <c r="H54" i="8"/>
  <c r="H54" i="6"/>
  <c r="H54" i="9"/>
  <c r="H54" i="11"/>
  <c r="H54" i="7"/>
  <c r="H54" i="12"/>
  <c r="H54" i="10"/>
  <c r="I54" i="5"/>
  <c r="E56" i="4"/>
  <c r="E56" i="13"/>
  <c r="H56" i="11"/>
  <c r="H56" i="6"/>
  <c r="H56" i="7"/>
  <c r="H56" i="8"/>
  <c r="H56" i="9"/>
  <c r="H56" i="10"/>
  <c r="I56" i="5"/>
  <c r="H56" i="12"/>
  <c r="E58" i="4"/>
  <c r="E58" i="13"/>
  <c r="H58" i="6"/>
  <c r="H58" i="8"/>
  <c r="H58" i="11"/>
  <c r="H58" i="9"/>
  <c r="H58" i="7"/>
  <c r="H58" i="12"/>
  <c r="H58" i="10"/>
  <c r="I58" i="5"/>
  <c r="E60" i="13"/>
  <c r="H60" i="11"/>
  <c r="H60" i="6"/>
  <c r="E60" i="4"/>
  <c r="H60" i="7"/>
  <c r="H60" i="8"/>
  <c r="H60" i="9"/>
  <c r="H60" i="10"/>
  <c r="I60" i="5"/>
  <c r="H60" i="12"/>
  <c r="E62" i="4"/>
  <c r="E62" i="13"/>
  <c r="H62" i="11"/>
  <c r="H62" i="8"/>
  <c r="H62" i="7"/>
  <c r="H62" i="9"/>
  <c r="H62" i="6"/>
  <c r="H62" i="12"/>
  <c r="H62" i="10"/>
  <c r="I62" i="5"/>
  <c r="E64" i="4"/>
  <c r="H64" i="11"/>
  <c r="H64" i="6"/>
  <c r="E64" i="13"/>
  <c r="H64" i="9"/>
  <c r="H64" i="7"/>
  <c r="H64" i="10"/>
  <c r="H64" i="8"/>
  <c r="I64" i="5"/>
  <c r="H64" i="12"/>
  <c r="E66" i="4"/>
  <c r="E66" i="13"/>
  <c r="H66" i="8"/>
  <c r="H66" i="11"/>
  <c r="H66" i="6"/>
  <c r="H66" i="9"/>
  <c r="H66" i="7"/>
  <c r="H66" i="12"/>
  <c r="H66" i="10"/>
  <c r="I66" i="5"/>
  <c r="E68" i="13"/>
  <c r="E68" i="4"/>
  <c r="H68" i="11"/>
  <c r="H68" i="6"/>
  <c r="H68" i="7"/>
  <c r="H68" i="8"/>
  <c r="H68" i="9"/>
  <c r="H68" i="10"/>
  <c r="I68" i="5"/>
  <c r="H68" i="12"/>
  <c r="E71" i="4"/>
  <c r="H71" i="6"/>
  <c r="E71" i="13"/>
  <c r="H71" i="7"/>
  <c r="H71" i="11"/>
  <c r="H71" i="8"/>
  <c r="H71" i="12"/>
  <c r="H71" i="10"/>
  <c r="I71" i="5"/>
  <c r="H71" i="9"/>
  <c r="E75" i="13"/>
  <c r="E75" i="4"/>
  <c r="H75" i="6"/>
  <c r="H75" i="7"/>
  <c r="H75" i="11"/>
  <c r="H75" i="12"/>
  <c r="H75" i="10"/>
  <c r="H75" i="9"/>
  <c r="H75" i="8"/>
  <c r="I75" i="5"/>
  <c r="E79" i="4"/>
  <c r="E79" i="13"/>
  <c r="H79" i="6"/>
  <c r="H79" i="7"/>
  <c r="H79" i="11"/>
  <c r="H79" i="8"/>
  <c r="H79" i="12"/>
  <c r="H79" i="9"/>
  <c r="H79" i="10"/>
  <c r="I79" i="5"/>
  <c r="E83" i="13"/>
  <c r="H83" i="6"/>
  <c r="H83" i="11"/>
  <c r="H83" i="7"/>
  <c r="E83" i="4"/>
  <c r="H83" i="8"/>
  <c r="H83" i="9"/>
  <c r="H83" i="12"/>
  <c r="H83" i="10"/>
  <c r="I83" i="5"/>
  <c r="E86" i="4"/>
  <c r="E86" i="13"/>
  <c r="H86" i="8"/>
  <c r="H86" i="6"/>
  <c r="H86" i="9"/>
  <c r="H86" i="11"/>
  <c r="H86" i="7"/>
  <c r="H86" i="12"/>
  <c r="H86" i="10"/>
  <c r="I86" i="5"/>
  <c r="E91" i="13"/>
  <c r="E91" i="4"/>
  <c r="H91" i="6"/>
  <c r="H91" i="7"/>
  <c r="H91" i="11"/>
  <c r="H91" i="8"/>
  <c r="H91" i="12"/>
  <c r="H91" i="10"/>
  <c r="H91" i="9"/>
  <c r="I91" i="5"/>
  <c r="E94" i="4"/>
  <c r="E94" i="13"/>
  <c r="H94" i="11"/>
  <c r="H94" i="8"/>
  <c r="H94" i="7"/>
  <c r="H94" i="9"/>
  <c r="H94" i="6"/>
  <c r="H94" i="12"/>
  <c r="H94" i="10"/>
  <c r="I94" i="5"/>
  <c r="E99" i="13"/>
  <c r="H99" i="6"/>
  <c r="E99" i="4"/>
  <c r="H99" i="11"/>
  <c r="H99" i="7"/>
  <c r="H99" i="8"/>
  <c r="H99" i="9"/>
  <c r="H99" i="12"/>
  <c r="H99" i="10"/>
  <c r="I99" i="5"/>
  <c r="E102" i="4"/>
  <c r="E102" i="13"/>
  <c r="H102" i="8"/>
  <c r="H102" i="6"/>
  <c r="H102" i="11"/>
  <c r="H102" i="9"/>
  <c r="H102" i="7"/>
  <c r="H102" i="12"/>
  <c r="H102" i="10"/>
  <c r="I102" i="5"/>
  <c r="E107" i="13"/>
  <c r="E107" i="4"/>
  <c r="H107" i="6"/>
  <c r="H107" i="7"/>
  <c r="H107" i="11"/>
  <c r="H107" i="12"/>
  <c r="H107" i="8"/>
  <c r="H107" i="10"/>
  <c r="H107" i="9"/>
  <c r="I107" i="5"/>
  <c r="E110" i="4"/>
  <c r="E110" i="13"/>
  <c r="H110" i="11"/>
  <c r="H110" i="8"/>
  <c r="H110" i="7"/>
  <c r="H110" i="9"/>
  <c r="H110" i="6"/>
  <c r="H110" i="12"/>
  <c r="H110" i="10"/>
  <c r="I110" i="5"/>
  <c r="E115" i="13"/>
  <c r="H115" i="6"/>
  <c r="H115" i="11"/>
  <c r="H115" i="7"/>
  <c r="E115" i="4"/>
  <c r="H115" i="8"/>
  <c r="H115" i="9"/>
  <c r="H115" i="12"/>
  <c r="H115" i="10"/>
  <c r="I115" i="5"/>
  <c r="E118" i="4"/>
  <c r="E118" i="13"/>
  <c r="H118" i="8"/>
  <c r="H118" i="6"/>
  <c r="H118" i="7"/>
  <c r="H118" i="11"/>
  <c r="H118" i="9"/>
  <c r="H118" i="12"/>
  <c r="H118" i="10"/>
  <c r="I118" i="5"/>
  <c r="E123" i="13"/>
  <c r="E123" i="4"/>
  <c r="H123" i="6"/>
  <c r="H123" i="7"/>
  <c r="H123" i="11"/>
  <c r="H123" i="12"/>
  <c r="H123" i="10"/>
  <c r="H123" i="8"/>
  <c r="H123" i="9"/>
  <c r="I123" i="5"/>
  <c r="E126" i="4"/>
  <c r="E126" i="13"/>
  <c r="H126" i="11"/>
  <c r="H126" i="8"/>
  <c r="H126" i="7"/>
  <c r="H126" i="9"/>
  <c r="H126" i="6"/>
  <c r="H126" i="12"/>
  <c r="H126" i="10"/>
  <c r="I126" i="5"/>
  <c r="E131" i="13"/>
  <c r="H131" i="6"/>
  <c r="H131" i="11"/>
  <c r="H131" i="7"/>
  <c r="E131" i="4"/>
  <c r="H131" i="8"/>
  <c r="H131" i="9"/>
  <c r="H131" i="12"/>
  <c r="H131" i="10"/>
  <c r="I131" i="5"/>
  <c r="E134" i="4"/>
  <c r="E134" i="13"/>
  <c r="H134" i="8"/>
  <c r="H134" i="6"/>
  <c r="H134" i="7"/>
  <c r="H134" i="11"/>
  <c r="H134" i="9"/>
  <c r="H134" i="12"/>
  <c r="H134" i="10"/>
  <c r="I134" i="5"/>
  <c r="E139" i="13"/>
  <c r="E139" i="4"/>
  <c r="H139" i="6"/>
  <c r="H139" i="7"/>
  <c r="H139" i="11"/>
  <c r="H139" i="12"/>
  <c r="H139" i="10"/>
  <c r="H139" i="9"/>
  <c r="I139" i="5"/>
  <c r="H139" i="8"/>
  <c r="E142" i="4"/>
  <c r="E142" i="13"/>
  <c r="H142" i="11"/>
  <c r="H142" i="8"/>
  <c r="H142" i="7"/>
  <c r="H142" i="6"/>
  <c r="H142" i="9"/>
  <c r="H142" i="12"/>
  <c r="H142" i="10"/>
  <c r="I142" i="5"/>
  <c r="E147" i="13"/>
  <c r="H147" i="6"/>
  <c r="H147" i="11"/>
  <c r="H147" i="7"/>
  <c r="E147" i="4"/>
  <c r="H147" i="8"/>
  <c r="H147" i="9"/>
  <c r="H147" i="12"/>
  <c r="H147" i="10"/>
  <c r="I147" i="5"/>
  <c r="E150" i="4"/>
  <c r="E150" i="13"/>
  <c r="H150" i="8"/>
  <c r="H150" i="6"/>
  <c r="H150" i="7"/>
  <c r="H150" i="11"/>
  <c r="H150" i="9"/>
  <c r="H150" i="12"/>
  <c r="H150" i="10"/>
  <c r="I150" i="5"/>
  <c r="E155" i="13"/>
  <c r="E155" i="4"/>
  <c r="H155" i="6"/>
  <c r="H155" i="7"/>
  <c r="H155" i="11"/>
  <c r="H155" i="10"/>
  <c r="H155" i="8"/>
  <c r="H155" i="12"/>
  <c r="H155" i="9"/>
  <c r="I155" i="5"/>
  <c r="E158" i="4"/>
  <c r="H158" i="6"/>
  <c r="E158" i="13"/>
  <c r="H158" i="11"/>
  <c r="H158" i="8"/>
  <c r="H158" i="7"/>
  <c r="H158" i="9"/>
  <c r="H158" i="10"/>
  <c r="H158" i="12"/>
  <c r="I158" i="5"/>
  <c r="E160" i="4"/>
  <c r="E160" i="13"/>
  <c r="H160" i="11"/>
  <c r="H160" i="6"/>
  <c r="H160" i="10"/>
  <c r="H160" i="7"/>
  <c r="H160" i="9"/>
  <c r="I160" i="5"/>
  <c r="H160" i="8"/>
  <c r="H160" i="12"/>
  <c r="E163" i="13"/>
  <c r="H163" i="6"/>
  <c r="E163" i="4"/>
  <c r="H163" i="11"/>
  <c r="H163" i="7"/>
  <c r="H163" i="8"/>
  <c r="H163" i="10"/>
  <c r="H163" i="9"/>
  <c r="H163" i="12"/>
  <c r="I163" i="5"/>
  <c r="E166" i="4"/>
  <c r="H166" i="6"/>
  <c r="E166" i="13"/>
  <c r="H166" i="8"/>
  <c r="H166" i="7"/>
  <c r="H166" i="11"/>
  <c r="H166" i="9"/>
  <c r="H166" i="12"/>
  <c r="H166" i="10"/>
  <c r="I166" i="5"/>
  <c r="E168" i="4"/>
  <c r="E168" i="13"/>
  <c r="H168" i="11"/>
  <c r="H168" i="6"/>
  <c r="H168" i="8"/>
  <c r="H168" i="10"/>
  <c r="H168" i="7"/>
  <c r="H168" i="9"/>
  <c r="I168" i="5"/>
  <c r="H168" i="12"/>
  <c r="E171" i="13"/>
  <c r="E171" i="4"/>
  <c r="H171" i="6"/>
  <c r="H171" i="7"/>
  <c r="H171" i="11"/>
  <c r="H171" i="10"/>
  <c r="H171" i="12"/>
  <c r="H171" i="8"/>
  <c r="H171" i="9"/>
  <c r="I171" i="5"/>
  <c r="E174" i="4"/>
  <c r="H174" i="6"/>
  <c r="E174" i="13"/>
  <c r="H174" i="11"/>
  <c r="H174" i="8"/>
  <c r="H174" i="7"/>
  <c r="H174" i="9"/>
  <c r="H174" i="10"/>
  <c r="H174" i="12"/>
  <c r="I174" i="5"/>
  <c r="E176" i="4"/>
  <c r="E176" i="13"/>
  <c r="H176" i="11"/>
  <c r="H176" i="6"/>
  <c r="H176" i="10"/>
  <c r="H176" i="7"/>
  <c r="H176" i="9"/>
  <c r="H176" i="8"/>
  <c r="I176" i="5"/>
  <c r="H176" i="12"/>
  <c r="E179" i="13"/>
  <c r="H179" i="6"/>
  <c r="H179" i="11"/>
  <c r="H179" i="7"/>
  <c r="E179" i="4"/>
  <c r="H179" i="8"/>
  <c r="H179" i="10"/>
  <c r="H179" i="9"/>
  <c r="H179" i="12"/>
  <c r="I179" i="5"/>
  <c r="E184" i="4"/>
  <c r="E184" i="13"/>
  <c r="H184" i="11"/>
  <c r="H184" i="6"/>
  <c r="H184" i="8"/>
  <c r="H184" i="10"/>
  <c r="H184" i="7"/>
  <c r="H184" i="9"/>
  <c r="I184" i="5"/>
  <c r="H184" i="12"/>
  <c r="E187" i="13"/>
  <c r="E187" i="4"/>
  <c r="H187" i="6"/>
  <c r="H187" i="7"/>
  <c r="H187" i="11"/>
  <c r="H187" i="10"/>
  <c r="H187" i="12"/>
  <c r="H187" i="8"/>
  <c r="H187" i="9"/>
  <c r="I187" i="5"/>
  <c r="E192" i="4"/>
  <c r="E192" i="13"/>
  <c r="H192" i="11"/>
  <c r="H192" i="6"/>
  <c r="H192" i="10"/>
  <c r="H192" i="7"/>
  <c r="H192" i="9"/>
  <c r="H192" i="8"/>
  <c r="I192" i="5"/>
  <c r="H192" i="12"/>
  <c r="E195" i="13"/>
  <c r="H195" i="6"/>
  <c r="H195" i="11"/>
  <c r="H195" i="7"/>
  <c r="E195" i="4"/>
  <c r="H195" i="8"/>
  <c r="H195" i="10"/>
  <c r="H195" i="9"/>
  <c r="H195" i="12"/>
  <c r="I195" i="5"/>
  <c r="E200" i="4"/>
  <c r="E200" i="13"/>
  <c r="H200" i="11"/>
  <c r="H200" i="6"/>
  <c r="H200" i="8"/>
  <c r="H200" i="10"/>
  <c r="H200" i="7"/>
  <c r="H200" i="9"/>
  <c r="I200" i="5"/>
  <c r="H200" i="12"/>
  <c r="E203" i="13"/>
  <c r="E203" i="4"/>
  <c r="H203" i="6"/>
  <c r="H203" i="7"/>
  <c r="H203" i="11"/>
  <c r="H203" i="10"/>
  <c r="H203" i="12"/>
  <c r="H203" i="9"/>
  <c r="I203" i="5"/>
  <c r="H203" i="8"/>
  <c r="E208" i="4"/>
  <c r="E208" i="13"/>
  <c r="H208" i="11"/>
  <c r="H208" i="6"/>
  <c r="H208" i="10"/>
  <c r="H208" i="7"/>
  <c r="H208" i="9"/>
  <c r="I208" i="5"/>
  <c r="H208" i="8"/>
  <c r="H208" i="12"/>
  <c r="E215" i="4"/>
  <c r="E215" i="13"/>
  <c r="H215" i="11"/>
  <c r="H215" i="6"/>
  <c r="H215" i="7"/>
  <c r="H215" i="8"/>
  <c r="H215" i="10"/>
  <c r="H215" i="12"/>
  <c r="I215" i="5"/>
  <c r="H215" i="9"/>
  <c r="E222" i="4"/>
  <c r="H222" i="6"/>
  <c r="E222" i="13"/>
  <c r="H222" i="11"/>
  <c r="H222" i="8"/>
  <c r="H222" i="7"/>
  <c r="H222" i="9"/>
  <c r="H222" i="10"/>
  <c r="H222" i="12"/>
  <c r="I222" i="5"/>
  <c r="E224" i="4"/>
  <c r="E224" i="13"/>
  <c r="H224" i="11"/>
  <c r="H224" i="6"/>
  <c r="H224" i="10"/>
  <c r="H224" i="7"/>
  <c r="H224" i="9"/>
  <c r="I224" i="5"/>
  <c r="H224" i="8"/>
  <c r="H224" i="12"/>
  <c r="E70" i="4"/>
  <c r="E70" i="13"/>
  <c r="H70" i="8"/>
  <c r="H70" i="6"/>
  <c r="H70" i="9"/>
  <c r="H70" i="7"/>
  <c r="H70" i="11"/>
  <c r="H70" i="12"/>
  <c r="H70" i="10"/>
  <c r="I70" i="5"/>
  <c r="E74" i="4"/>
  <c r="E74" i="13"/>
  <c r="H74" i="6"/>
  <c r="H74" i="8"/>
  <c r="H74" i="9"/>
  <c r="H74" i="11"/>
  <c r="H74" i="12"/>
  <c r="H74" i="7"/>
  <c r="H74" i="10"/>
  <c r="I74" i="5"/>
  <c r="E78" i="4"/>
  <c r="E78" i="13"/>
  <c r="H78" i="11"/>
  <c r="H78" i="8"/>
  <c r="H78" i="6"/>
  <c r="H78" i="7"/>
  <c r="H78" i="9"/>
  <c r="H78" i="12"/>
  <c r="H78" i="10"/>
  <c r="I78" i="5"/>
  <c r="E82" i="4"/>
  <c r="E82" i="13"/>
  <c r="H82" i="8"/>
  <c r="H82" i="11"/>
  <c r="H82" i="6"/>
  <c r="H82" i="9"/>
  <c r="H82" i="7"/>
  <c r="H82" i="12"/>
  <c r="H82" i="10"/>
  <c r="I82" i="5"/>
  <c r="E85" i="4"/>
  <c r="E85" i="13"/>
  <c r="H85" i="6"/>
  <c r="H85" i="9"/>
  <c r="H85" i="11"/>
  <c r="H85" i="7"/>
  <c r="I85" i="5"/>
  <c r="H85" i="8"/>
  <c r="H85" i="12"/>
  <c r="H85" i="10"/>
  <c r="E88" i="4"/>
  <c r="E88" i="13"/>
  <c r="H88" i="11"/>
  <c r="H88" i="6"/>
  <c r="H88" i="7"/>
  <c r="H88" i="8"/>
  <c r="H88" i="9"/>
  <c r="H88" i="10"/>
  <c r="I88" i="5"/>
  <c r="H88" i="12"/>
  <c r="E93" i="4"/>
  <c r="E93" i="13"/>
  <c r="H93" i="6"/>
  <c r="H93" i="11"/>
  <c r="H93" i="7"/>
  <c r="H93" i="8"/>
  <c r="H93" i="9"/>
  <c r="I93" i="5"/>
  <c r="H93" i="12"/>
  <c r="H93" i="10"/>
  <c r="E96" i="4"/>
  <c r="H96" i="11"/>
  <c r="H96" i="6"/>
  <c r="E96" i="13"/>
  <c r="H96" i="9"/>
  <c r="H96" i="10"/>
  <c r="I96" i="5"/>
  <c r="H96" i="7"/>
  <c r="H96" i="8"/>
  <c r="H96" i="12"/>
  <c r="E101" i="4"/>
  <c r="E101" i="13"/>
  <c r="H101" i="6"/>
  <c r="H101" i="9"/>
  <c r="H101" i="11"/>
  <c r="I101" i="5"/>
  <c r="H101" i="7"/>
  <c r="H101" i="8"/>
  <c r="H101" i="12"/>
  <c r="H101" i="10"/>
  <c r="E104" i="4"/>
  <c r="E104" i="13"/>
  <c r="H104" i="11"/>
  <c r="H104" i="6"/>
  <c r="H104" i="7"/>
  <c r="H104" i="8"/>
  <c r="H104" i="9"/>
  <c r="H104" i="10"/>
  <c r="I104" i="5"/>
  <c r="H104" i="12"/>
  <c r="E109" i="4"/>
  <c r="E109" i="13"/>
  <c r="H109" i="6"/>
  <c r="H109" i="11"/>
  <c r="H109" i="7"/>
  <c r="H109" i="8"/>
  <c r="H109" i="9"/>
  <c r="I109" i="5"/>
  <c r="H109" i="12"/>
  <c r="H109" i="10"/>
  <c r="E112" i="4"/>
  <c r="H112" i="11"/>
  <c r="H112" i="6"/>
  <c r="E112" i="13"/>
  <c r="H112" i="9"/>
  <c r="H112" i="8"/>
  <c r="H112" i="10"/>
  <c r="I112" i="5"/>
  <c r="H112" i="7"/>
  <c r="H112" i="12"/>
  <c r="E117" i="4"/>
  <c r="E117" i="13"/>
  <c r="H117" i="6"/>
  <c r="H117" i="9"/>
  <c r="I117" i="5"/>
  <c r="H117" i="11"/>
  <c r="H117" i="7"/>
  <c r="H117" i="12"/>
  <c r="H117" i="8"/>
  <c r="H117" i="10"/>
  <c r="E120" i="4"/>
  <c r="E120" i="13"/>
  <c r="H120" i="11"/>
  <c r="H120" i="6"/>
  <c r="H120" i="8"/>
  <c r="H120" i="7"/>
  <c r="H120" i="9"/>
  <c r="H120" i="10"/>
  <c r="I120" i="5"/>
  <c r="H120" i="12"/>
  <c r="E125" i="4"/>
  <c r="E125" i="13"/>
  <c r="H125" i="6"/>
  <c r="H125" i="11"/>
  <c r="H125" i="8"/>
  <c r="H125" i="9"/>
  <c r="I125" i="5"/>
  <c r="H125" i="7"/>
  <c r="H125" i="12"/>
  <c r="H125" i="10"/>
  <c r="E128" i="4"/>
  <c r="H128" i="11"/>
  <c r="H128" i="6"/>
  <c r="E128" i="13"/>
  <c r="H128" i="7"/>
  <c r="H128" i="9"/>
  <c r="H128" i="10"/>
  <c r="H128" i="8"/>
  <c r="I128" i="5"/>
  <c r="H128" i="12"/>
  <c r="E133" i="4"/>
  <c r="H133" i="6"/>
  <c r="E133" i="13"/>
  <c r="H133" i="11"/>
  <c r="H133" i="9"/>
  <c r="H133" i="7"/>
  <c r="H133" i="8"/>
  <c r="I133" i="5"/>
  <c r="H133" i="12"/>
  <c r="H133" i="10"/>
  <c r="E136" i="4"/>
  <c r="E136" i="13"/>
  <c r="H136" i="11"/>
  <c r="H136" i="6"/>
  <c r="H136" i="8"/>
  <c r="H136" i="7"/>
  <c r="H136" i="9"/>
  <c r="H136" i="10"/>
  <c r="I136" i="5"/>
  <c r="H136" i="12"/>
  <c r="E141" i="4"/>
  <c r="H141" i="6"/>
  <c r="E141" i="13"/>
  <c r="H141" i="11"/>
  <c r="H141" i="8"/>
  <c r="H141" i="9"/>
  <c r="I141" i="5"/>
  <c r="H141" i="12"/>
  <c r="H141" i="7"/>
  <c r="H141" i="10"/>
  <c r="E144" i="4"/>
  <c r="E144" i="13"/>
  <c r="H144" i="11"/>
  <c r="H144" i="6"/>
  <c r="H144" i="7"/>
  <c r="H144" i="9"/>
  <c r="H144" i="10"/>
  <c r="I144" i="5"/>
  <c r="H144" i="8"/>
  <c r="H144" i="12"/>
  <c r="E149" i="4"/>
  <c r="H149" i="6"/>
  <c r="E149" i="13"/>
  <c r="H149" i="11"/>
  <c r="H149" i="9"/>
  <c r="I149" i="5"/>
  <c r="H149" i="8"/>
  <c r="H149" i="7"/>
  <c r="H149" i="12"/>
  <c r="H149" i="10"/>
  <c r="E152" i="4"/>
  <c r="E152" i="13"/>
  <c r="H152" i="11"/>
  <c r="H152" i="6"/>
  <c r="H152" i="8"/>
  <c r="H152" i="10"/>
  <c r="H152" i="7"/>
  <c r="H152" i="9"/>
  <c r="I152" i="5"/>
  <c r="H152" i="12"/>
  <c r="E157" i="4"/>
  <c r="H157" i="6"/>
  <c r="H157" i="11"/>
  <c r="H157" i="10"/>
  <c r="E157" i="13"/>
  <c r="H157" i="8"/>
  <c r="H157" i="9"/>
  <c r="I157" i="5"/>
  <c r="H157" i="7"/>
  <c r="H157" i="12"/>
  <c r="E165" i="4"/>
  <c r="H165" i="6"/>
  <c r="E165" i="13"/>
  <c r="H165" i="10"/>
  <c r="H165" i="9"/>
  <c r="H165" i="11"/>
  <c r="H165" i="7"/>
  <c r="I165" i="5"/>
  <c r="H165" i="8"/>
  <c r="H165" i="12"/>
  <c r="E173" i="4"/>
  <c r="H173" i="6"/>
  <c r="E173" i="13"/>
  <c r="H173" i="11"/>
  <c r="H173" i="10"/>
  <c r="H173" i="8"/>
  <c r="H173" i="9"/>
  <c r="I173" i="5"/>
  <c r="H173" i="12"/>
  <c r="H173" i="7"/>
  <c r="E181" i="4"/>
  <c r="H181" i="6"/>
  <c r="E181" i="13"/>
  <c r="H181" i="10"/>
  <c r="H181" i="9"/>
  <c r="I181" i="5"/>
  <c r="H181" i="7"/>
  <c r="H181" i="12"/>
  <c r="H181" i="8"/>
  <c r="H181" i="11"/>
  <c r="E189" i="4"/>
  <c r="H189" i="6"/>
  <c r="H189" i="11"/>
  <c r="H189" i="10"/>
  <c r="H189" i="8"/>
  <c r="H189" i="9"/>
  <c r="E189" i="13"/>
  <c r="I189" i="5"/>
  <c r="H189" i="7"/>
  <c r="H189" i="12"/>
  <c r="E197" i="4"/>
  <c r="H197" i="6"/>
  <c r="E197" i="13"/>
  <c r="H197" i="11"/>
  <c r="H197" i="10"/>
  <c r="H197" i="9"/>
  <c r="H197" i="7"/>
  <c r="H197" i="8"/>
  <c r="I197" i="5"/>
  <c r="H197" i="12"/>
  <c r="E205" i="4"/>
  <c r="H205" i="6"/>
  <c r="E205" i="13"/>
  <c r="H205" i="11"/>
  <c r="H205" i="10"/>
  <c r="H205" i="8"/>
  <c r="H205" i="9"/>
  <c r="I205" i="5"/>
  <c r="H205" i="12"/>
  <c r="H205" i="7"/>
  <c r="E210" i="4"/>
  <c r="H210" i="6"/>
  <c r="E210" i="13"/>
  <c r="H210" i="11"/>
  <c r="H210" i="8"/>
  <c r="H210" i="7"/>
  <c r="H210" i="9"/>
  <c r="H210" i="12"/>
  <c r="H210" i="10"/>
  <c r="I210" i="5"/>
  <c r="E212" i="13"/>
  <c r="E212" i="4"/>
  <c r="H212" i="6"/>
  <c r="H212" i="11"/>
  <c r="H212" i="7"/>
  <c r="H212" i="8"/>
  <c r="H212" i="10"/>
  <c r="H212" i="9"/>
  <c r="I212" i="5"/>
  <c r="H212" i="12"/>
  <c r="E217" i="4"/>
  <c r="H217" i="6"/>
  <c r="E217" i="13"/>
  <c r="H217" i="8"/>
  <c r="H217" i="10"/>
  <c r="H217" i="11"/>
  <c r="H217" i="7"/>
  <c r="H217" i="9"/>
  <c r="I217" i="5"/>
  <c r="H217" i="12"/>
  <c r="E219" i="13"/>
  <c r="E219" i="4"/>
  <c r="H219" i="6"/>
  <c r="H219" i="11"/>
  <c r="H219" i="7"/>
  <c r="H219" i="10"/>
  <c r="H219" i="8"/>
  <c r="H219" i="12"/>
  <c r="H219" i="9"/>
  <c r="I219" i="5"/>
  <c r="E226" i="4"/>
  <c r="H226" i="6"/>
  <c r="E226" i="13"/>
  <c r="H226" i="11"/>
  <c r="H226" i="8"/>
  <c r="H226" i="7"/>
  <c r="H226" i="9"/>
  <c r="H226" i="12"/>
  <c r="H226" i="10"/>
  <c r="I226" i="5"/>
  <c r="E228" i="13"/>
  <c r="E228" i="4"/>
  <c r="H228" i="6"/>
  <c r="H228" i="11"/>
  <c r="H228" i="7"/>
  <c r="H228" i="8"/>
  <c r="H228" i="10"/>
  <c r="H228" i="9"/>
  <c r="I228" i="5"/>
  <c r="H228" i="12"/>
  <c r="E230" i="4"/>
  <c r="H230" i="6"/>
  <c r="E230" i="13"/>
  <c r="H230" i="11"/>
  <c r="H230" i="8"/>
  <c r="H230" i="7"/>
  <c r="H230" i="9"/>
  <c r="H230" i="12"/>
  <c r="H230" i="10"/>
  <c r="I230" i="5"/>
  <c r="B14" i="6"/>
  <c r="B14" i="11"/>
  <c r="B14" i="8"/>
  <c r="B14" i="7"/>
  <c r="B14" i="9"/>
  <c r="B14" i="12"/>
  <c r="B14" i="10"/>
  <c r="B14" i="4"/>
  <c r="A15" i="8"/>
  <c r="A15" i="6"/>
  <c r="A15" i="11"/>
  <c r="A15" i="9"/>
  <c r="A15" i="4"/>
  <c r="A15" i="7"/>
  <c r="A15" i="12"/>
  <c r="A15" i="5"/>
  <c r="A15" i="3"/>
  <c r="A15" i="10"/>
  <c r="B18" i="6"/>
  <c r="B18" i="11"/>
  <c r="B18" i="8"/>
  <c r="B18" i="9"/>
  <c r="B18" i="12"/>
  <c r="B18" i="7"/>
  <c r="B18" i="10"/>
  <c r="B18" i="5"/>
  <c r="B18" i="4"/>
  <c r="A19" i="8"/>
  <c r="A19" i="6"/>
  <c r="A19" i="9"/>
  <c r="A19" i="12"/>
  <c r="A19" i="5"/>
  <c r="A19" i="4"/>
  <c r="A19" i="11"/>
  <c r="A19" i="3"/>
  <c r="A19" i="7"/>
  <c r="A19" i="10"/>
  <c r="B22" i="6"/>
  <c r="B22" i="11"/>
  <c r="B22" i="8"/>
  <c r="B22" i="7"/>
  <c r="B22" i="9"/>
  <c r="B22" i="12"/>
  <c r="B22" i="10"/>
  <c r="B22" i="4"/>
  <c r="A23" i="6"/>
  <c r="A23" i="8"/>
  <c r="A23" i="7"/>
  <c r="A23" i="9"/>
  <c r="A23" i="4"/>
  <c r="A23" i="11"/>
  <c r="A23" i="12"/>
  <c r="A23" i="5"/>
  <c r="A23" i="3"/>
  <c r="A23" i="10"/>
  <c r="B26" i="6"/>
  <c r="B26" i="11"/>
  <c r="B26" i="8"/>
  <c r="B26" i="9"/>
  <c r="B26" i="12"/>
  <c r="B26" i="7"/>
  <c r="B26" i="10"/>
  <c r="B26" i="5"/>
  <c r="B26" i="4"/>
  <c r="A27" i="8"/>
  <c r="A27" i="9"/>
  <c r="A27" i="12"/>
  <c r="A27" i="5"/>
  <c r="A27" i="4"/>
  <c r="A27" i="6"/>
  <c r="A27" i="7"/>
  <c r="A27" i="3"/>
  <c r="A27" i="11"/>
  <c r="A27" i="10"/>
  <c r="B30" i="6"/>
  <c r="B30" i="11"/>
  <c r="B30" i="8"/>
  <c r="B30" i="7"/>
  <c r="B30" i="9"/>
  <c r="B30" i="12"/>
  <c r="B30" i="10"/>
  <c r="B30" i="4"/>
  <c r="A31" i="8"/>
  <c r="A31" i="6"/>
  <c r="A31" i="11"/>
  <c r="A31" i="9"/>
  <c r="A31" i="4"/>
  <c r="A31" i="7"/>
  <c r="A31" i="12"/>
  <c r="A31" i="5"/>
  <c r="A31" i="3"/>
  <c r="A31" i="10"/>
  <c r="B34" i="6"/>
  <c r="B34" i="11"/>
  <c r="B34" i="8"/>
  <c r="B34" i="9"/>
  <c r="B34" i="12"/>
  <c r="B34" i="7"/>
  <c r="B34" i="10"/>
  <c r="B34" i="5"/>
  <c r="B34" i="4"/>
  <c r="A35" i="8"/>
  <c r="A35" i="9"/>
  <c r="A35" i="12"/>
  <c r="A35" i="5"/>
  <c r="A35" i="4"/>
  <c r="A35" i="11"/>
  <c r="A35" i="6"/>
  <c r="A35" i="3"/>
  <c r="A35" i="7"/>
  <c r="A35" i="10"/>
  <c r="B38" i="6"/>
  <c r="B38" i="11"/>
  <c r="B38" i="8"/>
  <c r="B38" i="7"/>
  <c r="B38" i="9"/>
  <c r="B38" i="12"/>
  <c r="B38" i="10"/>
  <c r="B38" i="4"/>
  <c r="A39" i="6"/>
  <c r="A39" i="8"/>
  <c r="A39" i="7"/>
  <c r="A39" i="9"/>
  <c r="A39" i="4"/>
  <c r="A39" i="11"/>
  <c r="A39" i="12"/>
  <c r="A39" i="5"/>
  <c r="A39" i="3"/>
  <c r="A39" i="10"/>
  <c r="B42" i="6"/>
  <c r="B42" i="11"/>
  <c r="B42" i="8"/>
  <c r="B42" i="9"/>
  <c r="B42" i="12"/>
  <c r="B42" i="7"/>
  <c r="B42" i="10"/>
  <c r="B42" i="5"/>
  <c r="B42" i="4"/>
  <c r="A43" i="8"/>
  <c r="A43" i="9"/>
  <c r="A43" i="12"/>
  <c r="A43" i="5"/>
  <c r="A43" i="4"/>
  <c r="A43" i="7"/>
  <c r="A43" i="3"/>
  <c r="A43" i="6"/>
  <c r="A43" i="11"/>
  <c r="A43" i="10"/>
  <c r="B46" i="6"/>
  <c r="B46" i="11"/>
  <c r="B46" i="8"/>
  <c r="B46" i="7"/>
  <c r="B46" i="9"/>
  <c r="B46" i="12"/>
  <c r="B46" i="10"/>
  <c r="B46" i="4"/>
  <c r="A47" i="8"/>
  <c r="A47" i="6"/>
  <c r="A47" i="11"/>
  <c r="A47" i="9"/>
  <c r="A47" i="4"/>
  <c r="A47" i="7"/>
  <c r="A47" i="12"/>
  <c r="A47" i="5"/>
  <c r="A47" i="3"/>
  <c r="A47" i="10"/>
  <c r="B50" i="6"/>
  <c r="B50" i="11"/>
  <c r="B50" i="8"/>
  <c r="B50" i="9"/>
  <c r="B50" i="12"/>
  <c r="B50" i="7"/>
  <c r="B50" i="10"/>
  <c r="B50" i="5"/>
  <c r="B50" i="4"/>
  <c r="A51" i="8"/>
  <c r="A51" i="6"/>
  <c r="A51" i="9"/>
  <c r="A51" i="12"/>
  <c r="A51" i="5"/>
  <c r="A51" i="4"/>
  <c r="A51" i="11"/>
  <c r="A51" i="3"/>
  <c r="A51" i="7"/>
  <c r="A51" i="10"/>
  <c r="B54" i="6"/>
  <c r="B54" i="11"/>
  <c r="B54" i="8"/>
  <c r="B54" i="7"/>
  <c r="B54" i="9"/>
  <c r="B54" i="12"/>
  <c r="B54" i="10"/>
  <c r="B54" i="4"/>
  <c r="A55" i="6"/>
  <c r="A55" i="8"/>
  <c r="A55" i="7"/>
  <c r="A55" i="9"/>
  <c r="A55" i="4"/>
  <c r="A55" i="11"/>
  <c r="A55" i="12"/>
  <c r="A55" i="5"/>
  <c r="A55" i="3"/>
  <c r="A55" i="10"/>
  <c r="B58" i="6"/>
  <c r="B58" i="11"/>
  <c r="B58" i="8"/>
  <c r="B58" i="9"/>
  <c r="B58" i="12"/>
  <c r="B58" i="7"/>
  <c r="B58" i="10"/>
  <c r="B58" i="5"/>
  <c r="B58" i="4"/>
  <c r="A59" i="8"/>
  <c r="A59" i="9"/>
  <c r="A59" i="12"/>
  <c r="A59" i="5"/>
  <c r="A59" i="4"/>
  <c r="A59" i="6"/>
  <c r="A59" i="7"/>
  <c r="A59" i="3"/>
  <c r="A59" i="11"/>
  <c r="A59" i="10"/>
  <c r="B62" i="6"/>
  <c r="B62" i="11"/>
  <c r="B62" i="8"/>
  <c r="B62" i="7"/>
  <c r="B62" i="9"/>
  <c r="B62" i="12"/>
  <c r="B62" i="10"/>
  <c r="B62" i="4"/>
  <c r="A63" i="8"/>
  <c r="A63" i="6"/>
  <c r="A63" i="11"/>
  <c r="A63" i="9"/>
  <c r="A63" i="4"/>
  <c r="A63" i="7"/>
  <c r="A63" i="12"/>
  <c r="A63" i="5"/>
  <c r="A63" i="3"/>
  <c r="A63" i="10"/>
  <c r="B66" i="6"/>
  <c r="B66" i="11"/>
  <c r="B66" i="8"/>
  <c r="B66" i="9"/>
  <c r="B66" i="12"/>
  <c r="B66" i="7"/>
  <c r="B66" i="10"/>
  <c r="B66" i="5"/>
  <c r="B66" i="4"/>
  <c r="A67" i="8"/>
  <c r="A67" i="9"/>
  <c r="A67" i="12"/>
  <c r="A67" i="5"/>
  <c r="A67" i="4"/>
  <c r="A67" i="11"/>
  <c r="A67" i="6"/>
  <c r="A67" i="3"/>
  <c r="A67" i="7"/>
  <c r="A67" i="10"/>
  <c r="B70" i="6"/>
  <c r="B70" i="11"/>
  <c r="B70" i="8"/>
  <c r="B70" i="7"/>
  <c r="B70" i="9"/>
  <c r="B70" i="12"/>
  <c r="B70" i="10"/>
  <c r="B70" i="4"/>
  <c r="A71" i="6"/>
  <c r="A71" i="8"/>
  <c r="A71" i="7"/>
  <c r="A71" i="9"/>
  <c r="A71" i="4"/>
  <c r="A71" i="11"/>
  <c r="A71" i="12"/>
  <c r="A71" i="5"/>
  <c r="A71" i="3"/>
  <c r="A71" i="10"/>
  <c r="B74" i="6"/>
  <c r="B74" i="11"/>
  <c r="B74" i="8"/>
  <c r="B74" i="9"/>
  <c r="B74" i="12"/>
  <c r="B74" i="7"/>
  <c r="B74" i="10"/>
  <c r="B74" i="5"/>
  <c r="B74" i="4"/>
  <c r="A75" i="8"/>
  <c r="A75" i="9"/>
  <c r="A75" i="12"/>
  <c r="A75" i="5"/>
  <c r="A75" i="4"/>
  <c r="A75" i="7"/>
  <c r="A75" i="3"/>
  <c r="A75" i="6"/>
  <c r="A75" i="11"/>
  <c r="A75" i="10"/>
  <c r="B78" i="6"/>
  <c r="B78" i="11"/>
  <c r="B78" i="8"/>
  <c r="B78" i="7"/>
  <c r="B78" i="9"/>
  <c r="B78" i="12"/>
  <c r="B78" i="10"/>
  <c r="B78" i="4"/>
  <c r="A79" i="8"/>
  <c r="A79" i="6"/>
  <c r="A79" i="11"/>
  <c r="A79" i="9"/>
  <c r="A79" i="4"/>
  <c r="A79" i="7"/>
  <c r="A79" i="12"/>
  <c r="A79" i="5"/>
  <c r="A79" i="3"/>
  <c r="A79" i="10"/>
  <c r="B82" i="6"/>
  <c r="B82" i="11"/>
  <c r="B82" i="8"/>
  <c r="B82" i="9"/>
  <c r="B82" i="12"/>
  <c r="B82" i="7"/>
  <c r="B82" i="10"/>
  <c r="B82" i="5"/>
  <c r="B82" i="4"/>
  <c r="A83" i="8"/>
  <c r="A83" i="6"/>
  <c r="A83" i="9"/>
  <c r="A83" i="12"/>
  <c r="A83" i="5"/>
  <c r="A83" i="4"/>
  <c r="A83" i="11"/>
  <c r="A83" i="3"/>
  <c r="A83" i="7"/>
  <c r="A83" i="10"/>
  <c r="B86" i="6"/>
  <c r="B86" i="11"/>
  <c r="B86" i="8"/>
  <c r="B86" i="7"/>
  <c r="B86" i="9"/>
  <c r="B86" i="12"/>
  <c r="B86" i="10"/>
  <c r="B86" i="4"/>
  <c r="A87" i="6"/>
  <c r="A87" i="8"/>
  <c r="A87" i="7"/>
  <c r="A87" i="9"/>
  <c r="A87" i="4"/>
  <c r="A87" i="11"/>
  <c r="A87" i="12"/>
  <c r="A87" i="5"/>
  <c r="A87" i="3"/>
  <c r="A87" i="10"/>
  <c r="B90" i="6"/>
  <c r="B90" i="11"/>
  <c r="B90" i="8"/>
  <c r="B90" i="9"/>
  <c r="B90" i="12"/>
  <c r="B90" i="7"/>
  <c r="B90" i="10"/>
  <c r="B90" i="5"/>
  <c r="B90" i="4"/>
  <c r="A91" i="8"/>
  <c r="A91" i="11"/>
  <c r="A91" i="9"/>
  <c r="A91" i="12"/>
  <c r="A91" i="5"/>
  <c r="A91" i="4"/>
  <c r="A91" i="6"/>
  <c r="A91" i="7"/>
  <c r="A91" i="3"/>
  <c r="A91" i="10"/>
  <c r="B94" i="6"/>
  <c r="B94" i="11"/>
  <c r="B94" i="8"/>
  <c r="B94" i="7"/>
  <c r="B94" i="9"/>
  <c r="B94" i="12"/>
  <c r="B94" i="10"/>
  <c r="B94" i="4"/>
  <c r="A95" i="11"/>
  <c r="A95" i="8"/>
  <c r="A95" i="6"/>
  <c r="A95" i="9"/>
  <c r="A95" i="4"/>
  <c r="A95" i="7"/>
  <c r="A95" i="12"/>
  <c r="A95" i="5"/>
  <c r="A95" i="3"/>
  <c r="A95" i="10"/>
  <c r="B98" i="6"/>
  <c r="B98" i="11"/>
  <c r="B98" i="8"/>
  <c r="B98" i="9"/>
  <c r="B98" i="12"/>
  <c r="B98" i="7"/>
  <c r="B98" i="10"/>
  <c r="B98" i="5"/>
  <c r="B98" i="4"/>
  <c r="A99" i="8"/>
  <c r="A99" i="9"/>
  <c r="A99" i="12"/>
  <c r="A99" i="5"/>
  <c r="A99" i="4"/>
  <c r="A99" i="11"/>
  <c r="A99" i="6"/>
  <c r="A99" i="3"/>
  <c r="A99" i="7"/>
  <c r="A99" i="10"/>
  <c r="B102" i="6"/>
  <c r="B102" i="11"/>
  <c r="B102" i="8"/>
  <c r="B102" i="7"/>
  <c r="B102" i="9"/>
  <c r="B102" i="12"/>
  <c r="B102" i="10"/>
  <c r="B102" i="4"/>
  <c r="A103" i="6"/>
  <c r="A103" i="8"/>
  <c r="A103" i="11"/>
  <c r="A103" i="7"/>
  <c r="A103" i="9"/>
  <c r="A103" i="4"/>
  <c r="A103" i="12"/>
  <c r="A103" i="5"/>
  <c r="A103" i="3"/>
  <c r="A103" i="10"/>
  <c r="B106" i="6"/>
  <c r="B106" i="11"/>
  <c r="B106" i="8"/>
  <c r="B106" i="9"/>
  <c r="B106" i="12"/>
  <c r="B106" i="7"/>
  <c r="B106" i="10"/>
  <c r="B106" i="5"/>
  <c r="B106" i="4"/>
  <c r="A107" i="8"/>
  <c r="A107" i="9"/>
  <c r="A107" i="12"/>
  <c r="A107" i="5"/>
  <c r="A107" i="4"/>
  <c r="A107" i="7"/>
  <c r="A107" i="11"/>
  <c r="A107" i="3"/>
  <c r="A107" i="6"/>
  <c r="A107" i="10"/>
  <c r="B110" i="6"/>
  <c r="B110" i="11"/>
  <c r="B110" i="8"/>
  <c r="B110" i="7"/>
  <c r="B110" i="9"/>
  <c r="B110" i="12"/>
  <c r="B110" i="10"/>
  <c r="B110" i="4"/>
  <c r="A111" i="11"/>
  <c r="A111" i="8"/>
  <c r="A111" i="6"/>
  <c r="A111" i="9"/>
  <c r="A111" i="4"/>
  <c r="A111" i="7"/>
  <c r="A111" i="12"/>
  <c r="A111" i="5"/>
  <c r="A111" i="3"/>
  <c r="A111" i="10"/>
  <c r="B114" i="6"/>
  <c r="B114" i="11"/>
  <c r="B114" i="8"/>
  <c r="B114" i="9"/>
  <c r="B114" i="12"/>
  <c r="B114" i="7"/>
  <c r="B114" i="10"/>
  <c r="B114" i="5"/>
  <c r="B114" i="4"/>
  <c r="A115" i="8"/>
  <c r="A115" i="6"/>
  <c r="A115" i="9"/>
  <c r="A115" i="12"/>
  <c r="A115" i="5"/>
  <c r="A115" i="4"/>
  <c r="A115" i="3"/>
  <c r="A115" i="11"/>
  <c r="A115" i="7"/>
  <c r="A115" i="10"/>
  <c r="B118" i="6"/>
  <c r="B118" i="11"/>
  <c r="B118" i="8"/>
  <c r="B118" i="7"/>
  <c r="B118" i="9"/>
  <c r="B118" i="12"/>
  <c r="B118" i="10"/>
  <c r="B118" i="4"/>
  <c r="A119" i="8"/>
  <c r="A119" i="11"/>
  <c r="A119" i="7"/>
  <c r="A119" i="9"/>
  <c r="A119" i="4"/>
  <c r="A119" i="12"/>
  <c r="A119" i="5"/>
  <c r="A119" i="3"/>
  <c r="A119" i="6"/>
  <c r="A119" i="10"/>
  <c r="B122" i="6"/>
  <c r="B122" i="11"/>
  <c r="B122" i="8"/>
  <c r="B122" i="9"/>
  <c r="B122" i="12"/>
  <c r="B122" i="7"/>
  <c r="B122" i="10"/>
  <c r="B122" i="5"/>
  <c r="B122" i="4"/>
  <c r="A123" i="8"/>
  <c r="A123" i="11"/>
  <c r="A123" i="9"/>
  <c r="A123" i="12"/>
  <c r="A123" i="5"/>
  <c r="A123" i="4"/>
  <c r="A123" i="7"/>
  <c r="A123" i="6"/>
  <c r="A123" i="3"/>
  <c r="A123" i="10"/>
  <c r="B126" i="6"/>
  <c r="B126" i="11"/>
  <c r="B126" i="8"/>
  <c r="B126" i="7"/>
  <c r="B126" i="9"/>
  <c r="B126" i="12"/>
  <c r="B126" i="10"/>
  <c r="B126" i="4"/>
  <c r="A127" i="11"/>
  <c r="A127" i="8"/>
  <c r="A127" i="9"/>
  <c r="A127" i="4"/>
  <c r="A127" i="6"/>
  <c r="A127" i="7"/>
  <c r="A127" i="12"/>
  <c r="A127" i="5"/>
  <c r="A127" i="3"/>
  <c r="A127" i="10"/>
  <c r="B130" i="6"/>
  <c r="B130" i="11"/>
  <c r="B130" i="8"/>
  <c r="B130" i="9"/>
  <c r="B130" i="12"/>
  <c r="B130" i="7"/>
  <c r="B130" i="10"/>
  <c r="B130" i="5"/>
  <c r="B130" i="4"/>
  <c r="A131" i="8"/>
  <c r="A131" i="6"/>
  <c r="A131" i="9"/>
  <c r="A131" i="12"/>
  <c r="A131" i="5"/>
  <c r="A131" i="4"/>
  <c r="A131" i="11"/>
  <c r="A131" i="3"/>
  <c r="A131" i="7"/>
  <c r="A131" i="10"/>
  <c r="B134" i="6"/>
  <c r="B134" i="11"/>
  <c r="B134" i="8"/>
  <c r="B134" i="7"/>
  <c r="B134" i="9"/>
  <c r="B134" i="12"/>
  <c r="B134" i="10"/>
  <c r="B134" i="4"/>
  <c r="A135" i="8"/>
  <c r="A135" i="11"/>
  <c r="A135" i="7"/>
  <c r="A135" i="9"/>
  <c r="A135" i="4"/>
  <c r="A135" i="12"/>
  <c r="A135" i="5"/>
  <c r="A135" i="3"/>
  <c r="A135" i="6"/>
  <c r="A135" i="10"/>
  <c r="B138" i="6"/>
  <c r="B138" i="11"/>
  <c r="B138" i="8"/>
  <c r="B138" i="9"/>
  <c r="B138" i="12"/>
  <c r="B138" i="7"/>
  <c r="B138" i="10"/>
  <c r="B138" i="5"/>
  <c r="B138" i="4"/>
  <c r="A139" i="8"/>
  <c r="A139" i="9"/>
  <c r="A139" i="12"/>
  <c r="A139" i="5"/>
  <c r="A139" i="4"/>
  <c r="A139" i="7"/>
  <c r="A139" i="6"/>
  <c r="A139" i="11"/>
  <c r="A139" i="3"/>
  <c r="A139" i="10"/>
  <c r="B142" i="6"/>
  <c r="B142" i="11"/>
  <c r="B142" i="8"/>
  <c r="B142" i="7"/>
  <c r="B142" i="9"/>
  <c r="B142" i="12"/>
  <c r="B142" i="10"/>
  <c r="B142" i="4"/>
  <c r="A143" i="11"/>
  <c r="A143" i="8"/>
  <c r="A143" i="9"/>
  <c r="A143" i="4"/>
  <c r="A143" i="6"/>
  <c r="A143" i="7"/>
  <c r="A143" i="12"/>
  <c r="A143" i="5"/>
  <c r="A143" i="3"/>
  <c r="A143" i="10"/>
  <c r="B146" i="6"/>
  <c r="B146" i="11"/>
  <c r="B146" i="8"/>
  <c r="B146" i="9"/>
  <c r="B146" i="12"/>
  <c r="B146" i="7"/>
  <c r="B146" i="10"/>
  <c r="B146" i="5"/>
  <c r="B146" i="4"/>
  <c r="A147" i="8"/>
  <c r="A147" i="6"/>
  <c r="A147" i="9"/>
  <c r="A147" i="12"/>
  <c r="A147" i="5"/>
  <c r="A147" i="4"/>
  <c r="A147" i="3"/>
  <c r="A147" i="11"/>
  <c r="A147" i="7"/>
  <c r="A147" i="10"/>
  <c r="B150" i="6"/>
  <c r="B150" i="11"/>
  <c r="B150" i="8"/>
  <c r="B150" i="7"/>
  <c r="B150" i="9"/>
  <c r="B150" i="12"/>
  <c r="B150" i="10"/>
  <c r="B150" i="4"/>
  <c r="A151" i="8"/>
  <c r="A151" i="11"/>
  <c r="A151" i="7"/>
  <c r="A151" i="9"/>
  <c r="A151" i="4"/>
  <c r="A151" i="12"/>
  <c r="A151" i="5"/>
  <c r="A151" i="3"/>
  <c r="A151" i="6"/>
  <c r="A151" i="10"/>
  <c r="B154" i="6"/>
  <c r="B154" i="11"/>
  <c r="B154" i="8"/>
  <c r="B154" i="9"/>
  <c r="B154" i="12"/>
  <c r="B154" i="7"/>
  <c r="B154" i="10"/>
  <c r="B154" i="5"/>
  <c r="B154" i="4"/>
  <c r="A155" i="8"/>
  <c r="A155" i="11"/>
  <c r="A155" i="9"/>
  <c r="A155" i="5"/>
  <c r="A155" i="4"/>
  <c r="A155" i="7"/>
  <c r="A155" i="6"/>
  <c r="A155" i="12"/>
  <c r="A155" i="3"/>
  <c r="A155" i="10"/>
  <c r="B158" i="6"/>
  <c r="B158" i="11"/>
  <c r="B158" i="8"/>
  <c r="B158" i="7"/>
  <c r="B158" i="9"/>
  <c r="B158" i="12"/>
  <c r="B158" i="10"/>
  <c r="B158" i="4"/>
  <c r="A159" i="11"/>
  <c r="A159" i="8"/>
  <c r="A159" i="9"/>
  <c r="A159" i="4"/>
  <c r="A159" i="6"/>
  <c r="A159" i="7"/>
  <c r="A159" i="12"/>
  <c r="A159" i="5"/>
  <c r="A159" i="3"/>
  <c r="A159" i="10"/>
  <c r="B162" i="6"/>
  <c r="B162" i="11"/>
  <c r="B162" i="8"/>
  <c r="B162" i="9"/>
  <c r="B162" i="12"/>
  <c r="B162" i="7"/>
  <c r="B162" i="10"/>
  <c r="B162" i="5"/>
  <c r="B162" i="4"/>
  <c r="A163" i="8"/>
  <c r="A163" i="6"/>
  <c r="A163" i="9"/>
  <c r="A163" i="5"/>
  <c r="A163" i="4"/>
  <c r="A163" i="11"/>
  <c r="A163" i="12"/>
  <c r="A163" i="3"/>
  <c r="A163" i="7"/>
  <c r="A163" i="10"/>
  <c r="B166" i="6"/>
  <c r="B166" i="11"/>
  <c r="B166" i="8"/>
  <c r="B166" i="7"/>
  <c r="B166" i="9"/>
  <c r="B166" i="12"/>
  <c r="B166" i="10"/>
  <c r="B166" i="4"/>
  <c r="A167" i="8"/>
  <c r="A167" i="11"/>
  <c r="A167" i="7"/>
  <c r="A167" i="9"/>
  <c r="A167" i="4"/>
  <c r="A167" i="12"/>
  <c r="A167" i="5"/>
  <c r="A167" i="3"/>
  <c r="A167" i="6"/>
  <c r="A167" i="10"/>
  <c r="B170" i="6"/>
  <c r="B170" i="11"/>
  <c r="B170" i="8"/>
  <c r="B170" i="9"/>
  <c r="B170" i="12"/>
  <c r="B170" i="7"/>
  <c r="B170" i="10"/>
  <c r="B170" i="5"/>
  <c r="B170" i="4"/>
  <c r="A171" i="8"/>
  <c r="A171" i="9"/>
  <c r="A171" i="5"/>
  <c r="A171" i="4"/>
  <c r="A171" i="7"/>
  <c r="A171" i="6"/>
  <c r="A171" i="11"/>
  <c r="A171" i="12"/>
  <c r="A171" i="3"/>
  <c r="A171" i="10"/>
  <c r="B174" i="6"/>
  <c r="B174" i="11"/>
  <c r="B174" i="8"/>
  <c r="B174" i="7"/>
  <c r="B174" i="9"/>
  <c r="B174" i="12"/>
  <c r="B174" i="10"/>
  <c r="B174" i="4"/>
  <c r="A175" i="11"/>
  <c r="A175" i="8"/>
  <c r="A175" i="9"/>
  <c r="A175" i="4"/>
  <c r="A175" i="6"/>
  <c r="A175" i="7"/>
  <c r="A175" i="12"/>
  <c r="A175" i="5"/>
  <c r="A175" i="3"/>
  <c r="A175" i="10"/>
  <c r="B178" i="6"/>
  <c r="B178" i="11"/>
  <c r="B178" i="8"/>
  <c r="B178" i="9"/>
  <c r="B178" i="12"/>
  <c r="B178" i="7"/>
  <c r="B178" i="10"/>
  <c r="B178" i="5"/>
  <c r="B178" i="4"/>
  <c r="A179" i="8"/>
  <c r="A179" i="6"/>
  <c r="A179" i="9"/>
  <c r="A179" i="5"/>
  <c r="A179" i="4"/>
  <c r="A179" i="12"/>
  <c r="A179" i="3"/>
  <c r="A179" i="11"/>
  <c r="A179" i="7"/>
  <c r="A179" i="10"/>
  <c r="B182" i="6"/>
  <c r="B182" i="11"/>
  <c r="B182" i="8"/>
  <c r="B182" i="7"/>
  <c r="B182" i="9"/>
  <c r="B182" i="12"/>
  <c r="B182" i="10"/>
  <c r="B182" i="4"/>
  <c r="A183" i="8"/>
  <c r="A183" i="11"/>
  <c r="A183" i="7"/>
  <c r="A183" i="9"/>
  <c r="A183" i="4"/>
  <c r="A183" i="12"/>
  <c r="A183" i="5"/>
  <c r="A183" i="3"/>
  <c r="A183" i="6"/>
  <c r="A183" i="10"/>
  <c r="B186" i="6"/>
  <c r="B186" i="11"/>
  <c r="B186" i="8"/>
  <c r="B186" i="9"/>
  <c r="B186" i="12"/>
  <c r="B186" i="7"/>
  <c r="B186" i="10"/>
  <c r="B186" i="5"/>
  <c r="B186" i="4"/>
  <c r="A187" i="8"/>
  <c r="A187" i="11"/>
  <c r="A187" i="9"/>
  <c r="A187" i="5"/>
  <c r="A187" i="4"/>
  <c r="A187" i="7"/>
  <c r="A187" i="6"/>
  <c r="A187" i="12"/>
  <c r="A187" i="3"/>
  <c r="A187" i="10"/>
  <c r="B190" i="6"/>
  <c r="B190" i="11"/>
  <c r="B190" i="8"/>
  <c r="B190" i="7"/>
  <c r="B190" i="9"/>
  <c r="B190" i="12"/>
  <c r="B190" i="3"/>
  <c r="B190" i="10"/>
  <c r="B190" i="4"/>
  <c r="A191" i="11"/>
  <c r="A191" i="8"/>
  <c r="A191" i="9"/>
  <c r="A191" i="4"/>
  <c r="A191" i="6"/>
  <c r="A191" i="7"/>
  <c r="A191" i="12"/>
  <c r="A191" i="5"/>
  <c r="A191" i="10"/>
  <c r="B194" i="6"/>
  <c r="B194" i="11"/>
  <c r="B194" i="8"/>
  <c r="B194" i="9"/>
  <c r="B194" i="12"/>
  <c r="B194" i="3"/>
  <c r="B194" i="7"/>
  <c r="B194" i="10"/>
  <c r="B194" i="5"/>
  <c r="B194" i="4"/>
  <c r="A195" i="8"/>
  <c r="A195" i="6"/>
  <c r="A195" i="9"/>
  <c r="A195" i="5"/>
  <c r="A195" i="4"/>
  <c r="A195" i="11"/>
  <c r="A195" i="3"/>
  <c r="A195" i="12"/>
  <c r="A195" i="7"/>
  <c r="A195" i="10"/>
  <c r="B198" i="6"/>
  <c r="B198" i="11"/>
  <c r="B198" i="8"/>
  <c r="B198" i="7"/>
  <c r="B198" i="9"/>
  <c r="B198" i="12"/>
  <c r="B198" i="3"/>
  <c r="B198" i="10"/>
  <c r="B198" i="4"/>
  <c r="A199" i="8"/>
  <c r="A199" i="11"/>
  <c r="A199" i="7"/>
  <c r="A199" i="9"/>
  <c r="A199" i="4"/>
  <c r="A199" i="12"/>
  <c r="A199" i="5"/>
  <c r="A199" i="6"/>
  <c r="A199" i="10"/>
  <c r="B202" i="6"/>
  <c r="B202" i="11"/>
  <c r="B202" i="8"/>
  <c r="B202" i="9"/>
  <c r="B202" i="12"/>
  <c r="B202" i="3"/>
  <c r="B202" i="7"/>
  <c r="B202" i="10"/>
  <c r="B202" i="5"/>
  <c r="B202" i="4"/>
  <c r="A203" i="8"/>
  <c r="A203" i="9"/>
  <c r="A203" i="5"/>
  <c r="A203" i="4"/>
  <c r="A203" i="7"/>
  <c r="A203" i="3"/>
  <c r="A203" i="6"/>
  <c r="A203" i="11"/>
  <c r="A203" i="12"/>
  <c r="A203" i="10"/>
  <c r="B206" i="6"/>
  <c r="B206" i="11"/>
  <c r="B206" i="8"/>
  <c r="B206" i="7"/>
  <c r="B206" i="9"/>
  <c r="B206" i="12"/>
  <c r="B206" i="3"/>
  <c r="B206" i="10"/>
  <c r="B206" i="4"/>
  <c r="A207" i="11"/>
  <c r="A207" i="8"/>
  <c r="A207" i="9"/>
  <c r="A207" i="4"/>
  <c r="A207" i="6"/>
  <c r="A207" i="7"/>
  <c r="A207" i="12"/>
  <c r="A207" i="5"/>
  <c r="A207" i="10"/>
  <c r="B210" i="6"/>
  <c r="B210" i="11"/>
  <c r="B210" i="8"/>
  <c r="B210" i="9"/>
  <c r="B210" i="12"/>
  <c r="B210" i="3"/>
  <c r="B210" i="7"/>
  <c r="B210" i="10"/>
  <c r="B210" i="5"/>
  <c r="B210" i="4"/>
  <c r="A211" i="8"/>
  <c r="A211" i="6"/>
  <c r="A211" i="9"/>
  <c r="A211" i="5"/>
  <c r="A211" i="4"/>
  <c r="A211" i="3"/>
  <c r="A211" i="12"/>
  <c r="A211" i="11"/>
  <c r="A211" i="7"/>
  <c r="A211" i="10"/>
  <c r="B214" i="6"/>
  <c r="B214" i="11"/>
  <c r="B214" i="8"/>
  <c r="B214" i="7"/>
  <c r="B214" i="12"/>
  <c r="B214" i="3"/>
  <c r="B214" i="10"/>
  <c r="B214" i="9"/>
  <c r="B214" i="4"/>
  <c r="A215" i="8"/>
  <c r="A215" i="9"/>
  <c r="A215" i="11"/>
  <c r="A215" i="7"/>
  <c r="A215" i="4"/>
  <c r="A215" i="12"/>
  <c r="A215" i="5"/>
  <c r="A215" i="6"/>
  <c r="A215" i="10"/>
  <c r="B218" i="6"/>
  <c r="B218" i="11"/>
  <c r="B218" i="8"/>
  <c r="B218" i="12"/>
  <c r="B218" i="3"/>
  <c r="B218" i="7"/>
  <c r="B218" i="10"/>
  <c r="B218" i="5"/>
  <c r="B218" i="4"/>
  <c r="B218" i="9"/>
  <c r="A219" i="8"/>
  <c r="A219" i="9"/>
  <c r="A219" i="11"/>
  <c r="A219" i="5"/>
  <c r="A219" i="4"/>
  <c r="A219" i="7"/>
  <c r="A219" i="3"/>
  <c r="A219" i="6"/>
  <c r="A219" i="12"/>
  <c r="A219" i="10"/>
  <c r="B222" i="6"/>
  <c r="B222" i="11"/>
  <c r="B222" i="8"/>
  <c r="B222" i="7"/>
  <c r="B222" i="12"/>
  <c r="B222" i="3"/>
  <c r="B222" i="10"/>
  <c r="B222" i="4"/>
  <c r="B222" i="9"/>
  <c r="B222" i="5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A191" i="3"/>
  <c r="A12" i="6"/>
  <c r="A12" i="7"/>
  <c r="A12" i="8"/>
  <c r="B15" i="6"/>
  <c r="B15" i="7"/>
  <c r="B15" i="10"/>
  <c r="B15" i="5"/>
  <c r="B15" i="11"/>
  <c r="B15" i="9"/>
  <c r="A16" i="7"/>
  <c r="A16" i="8"/>
  <c r="B19" i="6"/>
  <c r="B19" i="7"/>
  <c r="B19" i="11"/>
  <c r="B19" i="10"/>
  <c r="B19" i="5"/>
  <c r="B19" i="9"/>
  <c r="A20" i="7"/>
  <c r="A20" i="8"/>
  <c r="A20" i="6"/>
  <c r="B23" i="6"/>
  <c r="B23" i="7"/>
  <c r="B23" i="10"/>
  <c r="B23" i="5"/>
  <c r="B23" i="11"/>
  <c r="B23" i="9"/>
  <c r="A24" i="7"/>
  <c r="A24" i="8"/>
  <c r="B27" i="6"/>
  <c r="B27" i="7"/>
  <c r="B27" i="11"/>
  <c r="B27" i="10"/>
  <c r="B27" i="5"/>
  <c r="B27" i="9"/>
  <c r="A28" i="6"/>
  <c r="A28" i="7"/>
  <c r="A28" i="8"/>
  <c r="B31" i="6"/>
  <c r="B31" i="7"/>
  <c r="B31" i="10"/>
  <c r="B31" i="5"/>
  <c r="B31" i="11"/>
  <c r="B31" i="9"/>
  <c r="A32" i="7"/>
  <c r="A32" i="8"/>
  <c r="B35" i="6"/>
  <c r="B35" i="7"/>
  <c r="B35" i="11"/>
  <c r="B35" i="10"/>
  <c r="B35" i="5"/>
  <c r="B35" i="9"/>
  <c r="A36" i="7"/>
  <c r="A36" i="8"/>
  <c r="A36" i="6"/>
  <c r="B39" i="6"/>
  <c r="B39" i="7"/>
  <c r="B39" i="10"/>
  <c r="B39" i="5"/>
  <c r="B39" i="11"/>
  <c r="B39" i="9"/>
  <c r="A40" i="7"/>
  <c r="A40" i="8"/>
  <c r="B43" i="6"/>
  <c r="B43" i="7"/>
  <c r="B43" i="11"/>
  <c r="B43" i="10"/>
  <c r="B43" i="5"/>
  <c r="B43" i="9"/>
  <c r="A44" i="6"/>
  <c r="A44" i="7"/>
  <c r="A44" i="8"/>
  <c r="B47" i="6"/>
  <c r="B47" i="7"/>
  <c r="B47" i="10"/>
  <c r="B47" i="5"/>
  <c r="B47" i="11"/>
  <c r="B47" i="9"/>
  <c r="A48" i="7"/>
  <c r="A48" i="8"/>
  <c r="B51" i="6"/>
  <c r="B51" i="7"/>
  <c r="B51" i="11"/>
  <c r="B51" i="10"/>
  <c r="B51" i="5"/>
  <c r="B51" i="9"/>
  <c r="A52" i="7"/>
  <c r="A52" i="8"/>
  <c r="A52" i="6"/>
  <c r="B55" i="6"/>
  <c r="B55" i="7"/>
  <c r="B55" i="10"/>
  <c r="B55" i="5"/>
  <c r="B55" i="11"/>
  <c r="B55" i="9"/>
  <c r="A56" i="7"/>
  <c r="A56" i="8"/>
  <c r="B59" i="6"/>
  <c r="B59" i="7"/>
  <c r="B59" i="11"/>
  <c r="B59" i="10"/>
  <c r="B59" i="5"/>
  <c r="B59" i="9"/>
  <c r="A60" i="6"/>
  <c r="A60" i="7"/>
  <c r="A60" i="8"/>
  <c r="B63" i="6"/>
  <c r="B63" i="7"/>
  <c r="B63" i="10"/>
  <c r="B63" i="5"/>
  <c r="B63" i="11"/>
  <c r="B63" i="9"/>
  <c r="A64" i="7"/>
  <c r="A64" i="8"/>
  <c r="B67" i="6"/>
  <c r="B67" i="7"/>
  <c r="B67" i="11"/>
  <c r="B67" i="10"/>
  <c r="B67" i="5"/>
  <c r="B67" i="9"/>
  <c r="A68" i="7"/>
  <c r="A68" i="8"/>
  <c r="A68" i="6"/>
  <c r="B71" i="6"/>
  <c r="B71" i="7"/>
  <c r="B71" i="10"/>
  <c r="B71" i="5"/>
  <c r="B71" i="11"/>
  <c r="B71" i="9"/>
  <c r="A72" i="7"/>
  <c r="A72" i="8"/>
  <c r="B75" i="6"/>
  <c r="B75" i="7"/>
  <c r="B75" i="11"/>
  <c r="B75" i="10"/>
  <c r="B75" i="5"/>
  <c r="B75" i="9"/>
  <c r="A76" i="6"/>
  <c r="A76" i="7"/>
  <c r="A76" i="8"/>
  <c r="B79" i="6"/>
  <c r="B79" i="7"/>
  <c r="B79" i="10"/>
  <c r="B79" i="5"/>
  <c r="B79" i="11"/>
  <c r="B79" i="9"/>
  <c r="A80" i="7"/>
  <c r="A80" i="8"/>
  <c r="B83" i="6"/>
  <c r="B83" i="7"/>
  <c r="B83" i="11"/>
  <c r="B83" i="10"/>
  <c r="B83" i="5"/>
  <c r="B83" i="9"/>
  <c r="A84" i="7"/>
  <c r="A84" i="8"/>
  <c r="A84" i="6"/>
  <c r="B87" i="6"/>
  <c r="B87" i="7"/>
  <c r="B87" i="10"/>
  <c r="B87" i="5"/>
  <c r="B87" i="11"/>
  <c r="B87" i="9"/>
  <c r="A88" i="7"/>
  <c r="A88" i="8"/>
  <c r="B91" i="11"/>
  <c r="B91" i="6"/>
  <c r="B91" i="7"/>
  <c r="B91" i="10"/>
  <c r="B91" i="5"/>
  <c r="B91" i="9"/>
  <c r="A92" i="6"/>
  <c r="A92" i="7"/>
  <c r="A92" i="8"/>
  <c r="A92" i="11"/>
  <c r="B95" i="11"/>
  <c r="B95" i="6"/>
  <c r="B95" i="7"/>
  <c r="B95" i="10"/>
  <c r="B95" i="5"/>
  <c r="B95" i="9"/>
  <c r="A96" i="7"/>
  <c r="A96" i="8"/>
  <c r="B99" i="11"/>
  <c r="B99" i="6"/>
  <c r="B99" i="7"/>
  <c r="B99" i="10"/>
  <c r="B99" i="5"/>
  <c r="B99" i="9"/>
  <c r="A100" i="11"/>
  <c r="A100" i="7"/>
  <c r="A100" i="8"/>
  <c r="A100" i="6"/>
  <c r="B103" i="11"/>
  <c r="B103" i="6"/>
  <c r="B103" i="7"/>
  <c r="B103" i="10"/>
  <c r="B103" i="5"/>
  <c r="B103" i="9"/>
  <c r="A104" i="7"/>
  <c r="A104" i="8"/>
  <c r="B107" i="11"/>
  <c r="B107" i="6"/>
  <c r="B107" i="7"/>
  <c r="B107" i="10"/>
  <c r="B107" i="5"/>
  <c r="B107" i="9"/>
  <c r="A108" i="6"/>
  <c r="A108" i="7"/>
  <c r="A108" i="8"/>
  <c r="A108" i="11"/>
  <c r="B111" i="11"/>
  <c r="B111" i="6"/>
  <c r="B111" i="7"/>
  <c r="B111" i="10"/>
  <c r="B111" i="5"/>
  <c r="B111" i="9"/>
  <c r="A112" i="7"/>
  <c r="A112" i="8"/>
  <c r="B115" i="11"/>
  <c r="B115" i="6"/>
  <c r="B115" i="7"/>
  <c r="B115" i="10"/>
  <c r="B115" i="5"/>
  <c r="B115" i="9"/>
  <c r="A116" i="6"/>
  <c r="A116" i="11"/>
  <c r="A116" i="7"/>
  <c r="A116" i="8"/>
  <c r="B119" i="11"/>
  <c r="B119" i="6"/>
  <c r="B119" i="7"/>
  <c r="B119" i="10"/>
  <c r="B119" i="5"/>
  <c r="B119" i="9"/>
  <c r="A120" i="6"/>
  <c r="A120" i="7"/>
  <c r="A120" i="8"/>
  <c r="B123" i="11"/>
  <c r="B123" i="6"/>
  <c r="B123" i="7"/>
  <c r="B123" i="10"/>
  <c r="B123" i="5"/>
  <c r="B123" i="9"/>
  <c r="A124" i="6"/>
  <c r="A124" i="7"/>
  <c r="A124" i="8"/>
  <c r="A124" i="11"/>
  <c r="B127" i="11"/>
  <c r="B127" i="6"/>
  <c r="B127" i="7"/>
  <c r="B127" i="10"/>
  <c r="B127" i="5"/>
  <c r="B127" i="9"/>
  <c r="A128" i="6"/>
  <c r="A128" i="7"/>
  <c r="A128" i="8"/>
  <c r="B131" i="11"/>
  <c r="B131" i="6"/>
  <c r="B131" i="7"/>
  <c r="B131" i="10"/>
  <c r="B131" i="5"/>
  <c r="B131" i="9"/>
  <c r="A132" i="6"/>
  <c r="A132" i="11"/>
  <c r="A132" i="7"/>
  <c r="A132" i="8"/>
  <c r="B135" i="11"/>
  <c r="B135" i="6"/>
  <c r="B135" i="7"/>
  <c r="B135" i="10"/>
  <c r="B135" i="5"/>
  <c r="B135" i="9"/>
  <c r="A136" i="6"/>
  <c r="A136" i="7"/>
  <c r="A136" i="8"/>
  <c r="B139" i="11"/>
  <c r="B139" i="6"/>
  <c r="B139" i="7"/>
  <c r="B139" i="10"/>
  <c r="B139" i="5"/>
  <c r="B139" i="9"/>
  <c r="A140" i="6"/>
  <c r="A140" i="7"/>
  <c r="A140" i="8"/>
  <c r="A140" i="11"/>
  <c r="B143" i="11"/>
  <c r="B143" i="6"/>
  <c r="B143" i="7"/>
  <c r="B143" i="10"/>
  <c r="B143" i="5"/>
  <c r="B143" i="9"/>
  <c r="A144" i="6"/>
  <c r="A144" i="7"/>
  <c r="A144" i="8"/>
  <c r="B147" i="11"/>
  <c r="B147" i="6"/>
  <c r="B147" i="7"/>
  <c r="B147" i="10"/>
  <c r="B147" i="5"/>
  <c r="B147" i="9"/>
  <c r="A148" i="6"/>
  <c r="A148" i="11"/>
  <c r="A148" i="7"/>
  <c r="A148" i="8"/>
  <c r="B151" i="11"/>
  <c r="B151" i="6"/>
  <c r="B151" i="7"/>
  <c r="B151" i="10"/>
  <c r="B151" i="5"/>
  <c r="B151" i="9"/>
  <c r="B151" i="12"/>
  <c r="A152" i="6"/>
  <c r="A152" i="7"/>
  <c r="A152" i="8"/>
  <c r="B155" i="11"/>
  <c r="B155" i="6"/>
  <c r="B155" i="7"/>
  <c r="B155" i="10"/>
  <c r="B155" i="5"/>
  <c r="B155" i="9"/>
  <c r="B155" i="12"/>
  <c r="A156" i="6"/>
  <c r="A156" i="7"/>
  <c r="A156" i="8"/>
  <c r="A156" i="11"/>
  <c r="B159" i="11"/>
  <c r="B159" i="6"/>
  <c r="B159" i="7"/>
  <c r="B159" i="10"/>
  <c r="B159" i="5"/>
  <c r="B159" i="9"/>
  <c r="B159" i="12"/>
  <c r="A160" i="6"/>
  <c r="A160" i="7"/>
  <c r="A160" i="8"/>
  <c r="B163" i="11"/>
  <c r="B163" i="6"/>
  <c r="B163" i="7"/>
  <c r="B163" i="10"/>
  <c r="B163" i="5"/>
  <c r="B163" i="9"/>
  <c r="B163" i="12"/>
  <c r="A164" i="6"/>
  <c r="A164" i="11"/>
  <c r="A164" i="7"/>
  <c r="A164" i="8"/>
  <c r="B167" i="11"/>
  <c r="B167" i="6"/>
  <c r="B167" i="7"/>
  <c r="B167" i="10"/>
  <c r="B167" i="5"/>
  <c r="B167" i="9"/>
  <c r="B167" i="12"/>
  <c r="A168" i="6"/>
  <c r="A168" i="7"/>
  <c r="A168" i="8"/>
  <c r="B171" i="11"/>
  <c r="B171" i="6"/>
  <c r="B171" i="7"/>
  <c r="B171" i="10"/>
  <c r="B171" i="5"/>
  <c r="B171" i="9"/>
  <c r="B171" i="12"/>
  <c r="A172" i="6"/>
  <c r="A172" i="7"/>
  <c r="A172" i="8"/>
  <c r="A172" i="11"/>
  <c r="B175" i="11"/>
  <c r="B175" i="6"/>
  <c r="B175" i="7"/>
  <c r="B175" i="10"/>
  <c r="B175" i="5"/>
  <c r="B175" i="9"/>
  <c r="B175" i="12"/>
  <c r="A176" i="6"/>
  <c r="A176" i="7"/>
  <c r="A176" i="8"/>
  <c r="B179" i="11"/>
  <c r="B179" i="6"/>
  <c r="B179" i="7"/>
  <c r="B179" i="10"/>
  <c r="B179" i="5"/>
  <c r="B179" i="9"/>
  <c r="B179" i="12"/>
  <c r="A180" i="6"/>
  <c r="A180" i="11"/>
  <c r="A180" i="7"/>
  <c r="A180" i="8"/>
  <c r="B183" i="11"/>
  <c r="B183" i="6"/>
  <c r="B183" i="7"/>
  <c r="B183" i="10"/>
  <c r="B183" i="5"/>
  <c r="B183" i="9"/>
  <c r="B183" i="12"/>
  <c r="A184" i="6"/>
  <c r="A184" i="7"/>
  <c r="A184" i="8"/>
  <c r="B187" i="11"/>
  <c r="B187" i="6"/>
  <c r="B187" i="7"/>
  <c r="B187" i="10"/>
  <c r="B187" i="5"/>
  <c r="B187" i="9"/>
  <c r="B187" i="12"/>
  <c r="A188" i="6"/>
  <c r="A188" i="7"/>
  <c r="A188" i="8"/>
  <c r="A188" i="11"/>
  <c r="B191" i="11"/>
  <c r="B191" i="6"/>
  <c r="B191" i="7"/>
  <c r="B191" i="10"/>
  <c r="B191" i="5"/>
  <c r="B191" i="9"/>
  <c r="B191" i="12"/>
  <c r="A192" i="6"/>
  <c r="A192" i="7"/>
  <c r="A192" i="8"/>
  <c r="B195" i="11"/>
  <c r="B195" i="6"/>
  <c r="B195" i="7"/>
  <c r="B195" i="10"/>
  <c r="B195" i="5"/>
  <c r="B195" i="9"/>
  <c r="B195" i="12"/>
  <c r="A196" i="6"/>
  <c r="A196" i="11"/>
  <c r="A196" i="7"/>
  <c r="A196" i="8"/>
  <c r="B199" i="11"/>
  <c r="B199" i="6"/>
  <c r="B199" i="7"/>
  <c r="B199" i="10"/>
  <c r="B199" i="5"/>
  <c r="B199" i="9"/>
  <c r="B199" i="12"/>
  <c r="A200" i="6"/>
  <c r="A200" i="7"/>
  <c r="A200" i="8"/>
  <c r="B203" i="11"/>
  <c r="B203" i="6"/>
  <c r="B203" i="7"/>
  <c r="B203" i="10"/>
  <c r="B203" i="5"/>
  <c r="B203" i="9"/>
  <c r="B203" i="12"/>
  <c r="A204" i="6"/>
  <c r="A204" i="7"/>
  <c r="A204" i="8"/>
  <c r="A204" i="11"/>
  <c r="B207" i="11"/>
  <c r="B207" i="6"/>
  <c r="B207" i="7"/>
  <c r="B207" i="10"/>
  <c r="B207" i="5"/>
  <c r="B207" i="9"/>
  <c r="B207" i="12"/>
  <c r="A208" i="6"/>
  <c r="A208" i="7"/>
  <c r="A208" i="8"/>
  <c r="B211" i="11"/>
  <c r="B211" i="6"/>
  <c r="B211" i="7"/>
  <c r="B211" i="10"/>
  <c r="B211" i="5"/>
  <c r="B211" i="9"/>
  <c r="B211" i="12"/>
  <c r="A212" i="6"/>
  <c r="A212" i="11"/>
  <c r="A212" i="7"/>
  <c r="A212" i="8"/>
  <c r="B215" i="11"/>
  <c r="B215" i="6"/>
  <c r="B215" i="7"/>
  <c r="B215" i="9"/>
  <c r="B215" i="10"/>
  <c r="B215" i="5"/>
  <c r="B215" i="12"/>
  <c r="A216" i="6"/>
  <c r="A216" i="7"/>
  <c r="A216" i="8"/>
  <c r="B219" i="11"/>
  <c r="B219" i="6"/>
  <c r="B219" i="7"/>
  <c r="B219" i="9"/>
  <c r="B219" i="10"/>
  <c r="B219" i="5"/>
  <c r="B219" i="12"/>
  <c r="A220" i="6"/>
  <c r="A220" i="7"/>
  <c r="A220" i="8"/>
  <c r="A220" i="11"/>
  <c r="A12" i="4"/>
  <c r="A16" i="4"/>
  <c r="A18" i="4"/>
  <c r="A20" i="4"/>
  <c r="A24" i="4"/>
  <c r="A26" i="4"/>
  <c r="A28" i="4"/>
  <c r="A32" i="4"/>
  <c r="A34" i="4"/>
  <c r="A36" i="4"/>
  <c r="A40" i="4"/>
  <c r="A42" i="4"/>
  <c r="A44" i="4"/>
  <c r="A48" i="4"/>
  <c r="A50" i="4"/>
  <c r="A52" i="4"/>
  <c r="A56" i="4"/>
  <c r="A58" i="4"/>
  <c r="A60" i="4"/>
  <c r="A64" i="4"/>
  <c r="A66" i="4"/>
  <c r="A68" i="4"/>
  <c r="A72" i="4"/>
  <c r="A74" i="4"/>
  <c r="A76" i="4"/>
  <c r="A80" i="4"/>
  <c r="A82" i="4"/>
  <c r="A84" i="4"/>
  <c r="A88" i="4"/>
  <c r="A90" i="4"/>
  <c r="A92" i="4"/>
  <c r="A94" i="4"/>
  <c r="A96" i="4"/>
  <c r="A98" i="4"/>
  <c r="A100" i="4"/>
  <c r="A102" i="4"/>
  <c r="A104" i="4"/>
  <c r="A106" i="4"/>
  <c r="A108" i="4"/>
  <c r="A110" i="4"/>
  <c r="A112" i="4"/>
  <c r="A114" i="4"/>
  <c r="A116" i="4"/>
  <c r="A118" i="4"/>
  <c r="A120" i="4"/>
  <c r="A122" i="4"/>
  <c r="A124" i="4"/>
  <c r="A126" i="4"/>
  <c r="A128" i="4"/>
  <c r="A130" i="4"/>
  <c r="A132" i="4"/>
  <c r="A134" i="4"/>
  <c r="A136" i="4"/>
  <c r="A138" i="4"/>
  <c r="A140" i="4"/>
  <c r="A142" i="4"/>
  <c r="A144" i="4"/>
  <c r="A146" i="4"/>
  <c r="A148" i="4"/>
  <c r="A150" i="4"/>
  <c r="A152" i="4"/>
  <c r="A154" i="4"/>
  <c r="A156" i="4"/>
  <c r="A158" i="4"/>
  <c r="A160" i="4"/>
  <c r="A162" i="4"/>
  <c r="A164" i="4"/>
  <c r="A166" i="4"/>
  <c r="A168" i="4"/>
  <c r="A170" i="4"/>
  <c r="A172" i="4"/>
  <c r="A174" i="4"/>
  <c r="A176" i="4"/>
  <c r="A178" i="4"/>
  <c r="A180" i="4"/>
  <c r="A182" i="4"/>
  <c r="A184" i="4"/>
  <c r="A186" i="4"/>
  <c r="A188" i="4"/>
  <c r="A190" i="4"/>
  <c r="A192" i="4"/>
  <c r="A194" i="4"/>
  <c r="A196" i="4"/>
  <c r="A198" i="4"/>
  <c r="A200" i="4"/>
  <c r="A202" i="4"/>
  <c r="A204" i="4"/>
  <c r="A206" i="4"/>
  <c r="A208" i="4"/>
  <c r="A210" i="4"/>
  <c r="A212" i="4"/>
  <c r="A214" i="4"/>
  <c r="A216" i="4"/>
  <c r="A218" i="4"/>
  <c r="A220" i="4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B191" i="3"/>
  <c r="A194" i="3"/>
  <c r="A197" i="3"/>
  <c r="B199" i="3"/>
  <c r="A202" i="3"/>
  <c r="A205" i="3"/>
  <c r="B207" i="3"/>
  <c r="A210" i="3"/>
  <c r="A213" i="3"/>
  <c r="B215" i="3"/>
  <c r="A218" i="3"/>
  <c r="A221" i="3"/>
  <c r="A18" i="5"/>
  <c r="B20" i="5"/>
  <c r="A26" i="5"/>
  <c r="A34" i="5"/>
  <c r="B36" i="5"/>
  <c r="A42" i="5"/>
  <c r="A50" i="5"/>
  <c r="B52" i="5"/>
  <c r="A58" i="5"/>
  <c r="A66" i="5"/>
  <c r="B68" i="5"/>
  <c r="A74" i="5"/>
  <c r="A82" i="5"/>
  <c r="B84" i="5"/>
  <c r="A90" i="5"/>
  <c r="A98" i="5"/>
  <c r="B100" i="5"/>
  <c r="A106" i="5"/>
  <c r="A114" i="5"/>
  <c r="B116" i="5"/>
  <c r="A122" i="5"/>
  <c r="A130" i="5"/>
  <c r="B132" i="5"/>
  <c r="A138" i="5"/>
  <c r="A146" i="5"/>
  <c r="B148" i="5"/>
  <c r="A154" i="5"/>
  <c r="A162" i="5"/>
  <c r="B164" i="5"/>
  <c r="A170" i="5"/>
  <c r="A178" i="5"/>
  <c r="B180" i="5"/>
  <c r="A186" i="5"/>
  <c r="A194" i="5"/>
  <c r="B196" i="5"/>
  <c r="A202" i="5"/>
  <c r="A210" i="5"/>
  <c r="B212" i="5"/>
  <c r="A218" i="5"/>
  <c r="A12" i="12"/>
  <c r="B17" i="12"/>
  <c r="A20" i="12"/>
  <c r="A28" i="12"/>
  <c r="B33" i="12"/>
  <c r="A36" i="12"/>
  <c r="A44" i="12"/>
  <c r="B49" i="12"/>
  <c r="A52" i="12"/>
  <c r="A60" i="12"/>
  <c r="B65" i="12"/>
  <c r="A68" i="12"/>
  <c r="A76" i="12"/>
  <c r="B81" i="12"/>
  <c r="A84" i="12"/>
  <c r="A92" i="12"/>
  <c r="A100" i="12"/>
  <c r="A108" i="12"/>
  <c r="A116" i="12"/>
  <c r="A124" i="12"/>
  <c r="A132" i="12"/>
  <c r="A140" i="12"/>
  <c r="A148" i="12"/>
  <c r="A12" i="10"/>
  <c r="A16" i="10"/>
  <c r="A20" i="10"/>
  <c r="A24" i="10"/>
  <c r="A28" i="10"/>
  <c r="A32" i="10"/>
  <c r="A36" i="10"/>
  <c r="A40" i="10"/>
  <c r="A44" i="10"/>
  <c r="A48" i="10"/>
  <c r="A52" i="10"/>
  <c r="A56" i="10"/>
  <c r="A60" i="10"/>
  <c r="A64" i="10"/>
  <c r="A68" i="10"/>
  <c r="A72" i="10"/>
  <c r="A76" i="10"/>
  <c r="A80" i="10"/>
  <c r="A84" i="10"/>
  <c r="A88" i="10"/>
  <c r="A92" i="10"/>
  <c r="A96" i="10"/>
  <c r="A100" i="10"/>
  <c r="A104" i="10"/>
  <c r="A108" i="10"/>
  <c r="A112" i="10"/>
  <c r="A116" i="10"/>
  <c r="A120" i="10"/>
  <c r="A124" i="10"/>
  <c r="A128" i="10"/>
  <c r="A132" i="10"/>
  <c r="A136" i="10"/>
  <c r="A140" i="10"/>
  <c r="A144" i="10"/>
  <c r="A148" i="10"/>
  <c r="A152" i="10"/>
  <c r="A156" i="10"/>
  <c r="A160" i="10"/>
  <c r="A164" i="10"/>
  <c r="A168" i="10"/>
  <c r="A172" i="10"/>
  <c r="A176" i="10"/>
  <c r="A180" i="10"/>
  <c r="A184" i="10"/>
  <c r="A188" i="10"/>
  <c r="A192" i="10"/>
  <c r="A196" i="10"/>
  <c r="A200" i="10"/>
  <c r="A204" i="10"/>
  <c r="A208" i="10"/>
  <c r="A212" i="10"/>
  <c r="A216" i="10"/>
  <c r="A220" i="10"/>
  <c r="A13" i="9"/>
  <c r="A29" i="9"/>
  <c r="A45" i="9"/>
  <c r="A61" i="9"/>
  <c r="A77" i="9"/>
  <c r="A93" i="9"/>
  <c r="A109" i="9"/>
  <c r="A125" i="9"/>
  <c r="A141" i="9"/>
  <c r="A157" i="9"/>
  <c r="A173" i="9"/>
  <c r="A189" i="9"/>
  <c r="A205" i="9"/>
  <c r="A13" i="8"/>
  <c r="B23" i="8"/>
  <c r="B39" i="8"/>
  <c r="A45" i="8"/>
  <c r="B55" i="8"/>
  <c r="B71" i="8"/>
  <c r="A77" i="8"/>
  <c r="B87" i="8"/>
  <c r="B103" i="8"/>
  <c r="A109" i="8"/>
  <c r="B119" i="8"/>
  <c r="B135" i="8"/>
  <c r="B151" i="8"/>
  <c r="B167" i="8"/>
  <c r="B183" i="8"/>
  <c r="B199" i="8"/>
  <c r="B215" i="8"/>
  <c r="A12" i="11"/>
  <c r="A28" i="11"/>
  <c r="A44" i="11"/>
  <c r="A60" i="11"/>
  <c r="A76" i="11"/>
  <c r="A96" i="11"/>
  <c r="A118" i="11"/>
  <c r="A128" i="11"/>
  <c r="A150" i="11"/>
  <c r="A160" i="11"/>
  <c r="A182" i="11"/>
  <c r="A192" i="11"/>
  <c r="A24" i="6"/>
  <c r="A56" i="6"/>
  <c r="A88" i="6"/>
  <c r="B12" i="6"/>
  <c r="B12" i="11"/>
  <c r="B12" i="8"/>
  <c r="B12" i="9"/>
  <c r="B12" i="12"/>
  <c r="B12" i="10"/>
  <c r="A13" i="11"/>
  <c r="A13" i="7"/>
  <c r="B16" i="6"/>
  <c r="B16" i="11"/>
  <c r="B16" i="8"/>
  <c r="B16" i="9"/>
  <c r="B16" i="12"/>
  <c r="B16" i="10"/>
  <c r="A17" i="6"/>
  <c r="A17" i="11"/>
  <c r="A17" i="7"/>
  <c r="B20" i="6"/>
  <c r="B20" i="11"/>
  <c r="B20" i="8"/>
  <c r="B20" i="9"/>
  <c r="B20" i="12"/>
  <c r="B20" i="10"/>
  <c r="A21" i="11"/>
  <c r="A21" i="7"/>
  <c r="B24" i="6"/>
  <c r="B24" i="11"/>
  <c r="B24" i="8"/>
  <c r="B24" i="9"/>
  <c r="B24" i="12"/>
  <c r="B24" i="10"/>
  <c r="A25" i="11"/>
  <c r="A25" i="7"/>
  <c r="A25" i="6"/>
  <c r="B28" i="6"/>
  <c r="B28" i="11"/>
  <c r="B28" i="8"/>
  <c r="B28" i="9"/>
  <c r="B28" i="12"/>
  <c r="B28" i="10"/>
  <c r="A29" i="11"/>
  <c r="A29" i="7"/>
  <c r="B32" i="6"/>
  <c r="B32" i="11"/>
  <c r="B32" i="8"/>
  <c r="B32" i="9"/>
  <c r="B32" i="12"/>
  <c r="B32" i="10"/>
  <c r="A33" i="6"/>
  <c r="A33" i="11"/>
  <c r="A33" i="7"/>
  <c r="B36" i="6"/>
  <c r="B36" i="11"/>
  <c r="B36" i="8"/>
  <c r="B36" i="9"/>
  <c r="B36" i="12"/>
  <c r="B36" i="10"/>
  <c r="A37" i="11"/>
  <c r="A37" i="7"/>
  <c r="B40" i="6"/>
  <c r="B40" i="11"/>
  <c r="B40" i="8"/>
  <c r="B40" i="9"/>
  <c r="B40" i="12"/>
  <c r="B40" i="10"/>
  <c r="A41" i="11"/>
  <c r="A41" i="7"/>
  <c r="A41" i="6"/>
  <c r="B44" i="6"/>
  <c r="B44" i="11"/>
  <c r="B44" i="8"/>
  <c r="B44" i="9"/>
  <c r="B44" i="12"/>
  <c r="B44" i="10"/>
  <c r="A45" i="11"/>
  <c r="A45" i="7"/>
  <c r="B48" i="6"/>
  <c r="B48" i="11"/>
  <c r="B48" i="8"/>
  <c r="B48" i="9"/>
  <c r="B48" i="12"/>
  <c r="B48" i="10"/>
  <c r="A49" i="6"/>
  <c r="A49" i="11"/>
  <c r="A49" i="7"/>
  <c r="B52" i="6"/>
  <c r="B52" i="11"/>
  <c r="B52" i="8"/>
  <c r="B52" i="9"/>
  <c r="B52" i="12"/>
  <c r="B52" i="10"/>
  <c r="A53" i="11"/>
  <c r="A53" i="7"/>
  <c r="B56" i="6"/>
  <c r="B56" i="11"/>
  <c r="B56" i="8"/>
  <c r="B56" i="9"/>
  <c r="B56" i="12"/>
  <c r="B56" i="10"/>
  <c r="A57" i="11"/>
  <c r="A57" i="7"/>
  <c r="A57" i="6"/>
  <c r="B60" i="6"/>
  <c r="B60" i="11"/>
  <c r="B60" i="8"/>
  <c r="B60" i="9"/>
  <c r="B60" i="12"/>
  <c r="B60" i="10"/>
  <c r="A61" i="11"/>
  <c r="A61" i="7"/>
  <c r="B64" i="6"/>
  <c r="B64" i="11"/>
  <c r="B64" i="8"/>
  <c r="B64" i="9"/>
  <c r="B64" i="12"/>
  <c r="B64" i="10"/>
  <c r="A65" i="6"/>
  <c r="A65" i="11"/>
  <c r="A65" i="7"/>
  <c r="B68" i="6"/>
  <c r="B68" i="11"/>
  <c r="B68" i="8"/>
  <c r="B68" i="9"/>
  <c r="B68" i="12"/>
  <c r="B68" i="10"/>
  <c r="A69" i="11"/>
  <c r="A69" i="7"/>
  <c r="B72" i="6"/>
  <c r="B72" i="11"/>
  <c r="B72" i="8"/>
  <c r="B72" i="9"/>
  <c r="B72" i="12"/>
  <c r="B72" i="10"/>
  <c r="A73" i="11"/>
  <c r="A73" i="7"/>
  <c r="A73" i="6"/>
  <c r="B76" i="6"/>
  <c r="B76" i="11"/>
  <c r="B76" i="8"/>
  <c r="B76" i="9"/>
  <c r="B76" i="12"/>
  <c r="B76" i="10"/>
  <c r="A77" i="11"/>
  <c r="A77" i="7"/>
  <c r="B80" i="6"/>
  <c r="B80" i="11"/>
  <c r="B80" i="8"/>
  <c r="B80" i="9"/>
  <c r="B80" i="12"/>
  <c r="B80" i="10"/>
  <c r="A81" i="6"/>
  <c r="A81" i="11"/>
  <c r="A81" i="7"/>
  <c r="B84" i="6"/>
  <c r="B84" i="11"/>
  <c r="B84" i="8"/>
  <c r="B84" i="9"/>
  <c r="B84" i="12"/>
  <c r="B84" i="10"/>
  <c r="A85" i="11"/>
  <c r="A85" i="7"/>
  <c r="B88" i="6"/>
  <c r="B88" i="11"/>
  <c r="B88" i="8"/>
  <c r="B88" i="9"/>
  <c r="B88" i="12"/>
  <c r="B88" i="10"/>
  <c r="A89" i="11"/>
  <c r="A89" i="7"/>
  <c r="A89" i="6"/>
  <c r="B92" i="6"/>
  <c r="B92" i="11"/>
  <c r="B92" i="8"/>
  <c r="B92" i="9"/>
  <c r="B92" i="12"/>
  <c r="B92" i="10"/>
  <c r="A93" i="11"/>
  <c r="A93" i="7"/>
  <c r="B96" i="6"/>
  <c r="B96" i="11"/>
  <c r="B96" i="8"/>
  <c r="B96" i="9"/>
  <c r="B96" i="12"/>
  <c r="B96" i="10"/>
  <c r="A97" i="11"/>
  <c r="A97" i="6"/>
  <c r="A97" i="7"/>
  <c r="B100" i="6"/>
  <c r="B100" i="11"/>
  <c r="B100" i="8"/>
  <c r="B100" i="9"/>
  <c r="B100" i="12"/>
  <c r="B100" i="10"/>
  <c r="A101" i="11"/>
  <c r="A101" i="7"/>
  <c r="B104" i="6"/>
  <c r="B104" i="11"/>
  <c r="B104" i="8"/>
  <c r="B104" i="9"/>
  <c r="B104" i="12"/>
  <c r="B104" i="10"/>
  <c r="A105" i="11"/>
  <c r="A105" i="7"/>
  <c r="A105" i="6"/>
  <c r="B108" i="6"/>
  <c r="B108" i="11"/>
  <c r="B108" i="8"/>
  <c r="B108" i="9"/>
  <c r="B108" i="12"/>
  <c r="B108" i="10"/>
  <c r="A109" i="11"/>
  <c r="A109" i="7"/>
  <c r="B112" i="6"/>
  <c r="B112" i="11"/>
  <c r="B112" i="8"/>
  <c r="B112" i="9"/>
  <c r="B112" i="12"/>
  <c r="B112" i="10"/>
  <c r="A113" i="11"/>
  <c r="A113" i="6"/>
  <c r="A113" i="7"/>
  <c r="B116" i="6"/>
  <c r="B116" i="11"/>
  <c r="B116" i="8"/>
  <c r="B116" i="9"/>
  <c r="B116" i="12"/>
  <c r="B116" i="10"/>
  <c r="A117" i="11"/>
  <c r="A117" i="6"/>
  <c r="A117" i="7"/>
  <c r="B120" i="6"/>
  <c r="B120" i="11"/>
  <c r="B120" i="8"/>
  <c r="B120" i="9"/>
  <c r="B120" i="12"/>
  <c r="B120" i="10"/>
  <c r="A121" i="11"/>
  <c r="A121" i="6"/>
  <c r="A121" i="7"/>
  <c r="B124" i="6"/>
  <c r="B124" i="11"/>
  <c r="B124" i="8"/>
  <c r="B124" i="9"/>
  <c r="B124" i="12"/>
  <c r="B124" i="10"/>
  <c r="A125" i="11"/>
  <c r="A125" i="6"/>
  <c r="A125" i="7"/>
  <c r="B128" i="6"/>
  <c r="B128" i="11"/>
  <c r="B128" i="8"/>
  <c r="B128" i="9"/>
  <c r="B128" i="12"/>
  <c r="B128" i="10"/>
  <c r="A129" i="11"/>
  <c r="A129" i="6"/>
  <c r="A129" i="7"/>
  <c r="B132" i="6"/>
  <c r="B132" i="11"/>
  <c r="B132" i="8"/>
  <c r="B132" i="9"/>
  <c r="B132" i="12"/>
  <c r="B132" i="10"/>
  <c r="A133" i="11"/>
  <c r="A133" i="6"/>
  <c r="A133" i="7"/>
  <c r="B136" i="6"/>
  <c r="B136" i="11"/>
  <c r="B136" i="8"/>
  <c r="B136" i="9"/>
  <c r="B136" i="12"/>
  <c r="B136" i="10"/>
  <c r="A137" i="11"/>
  <c r="A137" i="6"/>
  <c r="A137" i="7"/>
  <c r="B140" i="6"/>
  <c r="B140" i="11"/>
  <c r="B140" i="8"/>
  <c r="B140" i="9"/>
  <c r="B140" i="12"/>
  <c r="B140" i="10"/>
  <c r="A141" i="11"/>
  <c r="A141" i="6"/>
  <c r="A141" i="7"/>
  <c r="B144" i="6"/>
  <c r="B144" i="11"/>
  <c r="B144" i="8"/>
  <c r="B144" i="9"/>
  <c r="B144" i="12"/>
  <c r="B144" i="10"/>
  <c r="A145" i="11"/>
  <c r="A145" i="6"/>
  <c r="A145" i="7"/>
  <c r="B148" i="6"/>
  <c r="B148" i="11"/>
  <c r="B148" i="8"/>
  <c r="B148" i="9"/>
  <c r="B148" i="12"/>
  <c r="B148" i="10"/>
  <c r="A149" i="11"/>
  <c r="A149" i="6"/>
  <c r="A149" i="7"/>
  <c r="B152" i="6"/>
  <c r="B152" i="11"/>
  <c r="B152" i="8"/>
  <c r="B152" i="9"/>
  <c r="B152" i="12"/>
  <c r="B152" i="10"/>
  <c r="A153" i="11"/>
  <c r="A153" i="6"/>
  <c r="A153" i="7"/>
  <c r="B156" i="6"/>
  <c r="B156" i="11"/>
  <c r="B156" i="8"/>
  <c r="B156" i="9"/>
  <c r="B156" i="12"/>
  <c r="B156" i="10"/>
  <c r="A157" i="11"/>
  <c r="A157" i="6"/>
  <c r="A157" i="7"/>
  <c r="B160" i="6"/>
  <c r="B160" i="11"/>
  <c r="B160" i="8"/>
  <c r="B160" i="9"/>
  <c r="B160" i="12"/>
  <c r="B160" i="10"/>
  <c r="A161" i="11"/>
  <c r="A161" i="6"/>
  <c r="A161" i="7"/>
  <c r="B164" i="6"/>
  <c r="B164" i="11"/>
  <c r="B164" i="8"/>
  <c r="B164" i="9"/>
  <c r="B164" i="12"/>
  <c r="B164" i="10"/>
  <c r="A165" i="11"/>
  <c r="A165" i="6"/>
  <c r="A165" i="7"/>
  <c r="B168" i="6"/>
  <c r="B168" i="11"/>
  <c r="B168" i="8"/>
  <c r="B168" i="9"/>
  <c r="B168" i="12"/>
  <c r="B168" i="10"/>
  <c r="A169" i="11"/>
  <c r="A169" i="6"/>
  <c r="A169" i="7"/>
  <c r="B172" i="6"/>
  <c r="B172" i="11"/>
  <c r="B172" i="8"/>
  <c r="B172" i="9"/>
  <c r="B172" i="12"/>
  <c r="B172" i="10"/>
  <c r="A173" i="11"/>
  <c r="A173" i="6"/>
  <c r="A173" i="7"/>
  <c r="B176" i="6"/>
  <c r="B176" i="11"/>
  <c r="B176" i="8"/>
  <c r="B176" i="9"/>
  <c r="B176" i="12"/>
  <c r="B176" i="10"/>
  <c r="A177" i="11"/>
  <c r="A177" i="6"/>
  <c r="A177" i="7"/>
  <c r="B180" i="6"/>
  <c r="B180" i="11"/>
  <c r="B180" i="8"/>
  <c r="B180" i="9"/>
  <c r="B180" i="12"/>
  <c r="B180" i="10"/>
  <c r="A181" i="11"/>
  <c r="A181" i="6"/>
  <c r="A181" i="7"/>
  <c r="B184" i="6"/>
  <c r="B184" i="11"/>
  <c r="B184" i="8"/>
  <c r="B184" i="9"/>
  <c r="B184" i="12"/>
  <c r="B184" i="10"/>
  <c r="A185" i="11"/>
  <c r="A185" i="6"/>
  <c r="A185" i="7"/>
  <c r="B188" i="6"/>
  <c r="B188" i="11"/>
  <c r="B188" i="8"/>
  <c r="B188" i="9"/>
  <c r="B188" i="12"/>
  <c r="B188" i="10"/>
  <c r="A189" i="11"/>
  <c r="A189" i="6"/>
  <c r="A189" i="7"/>
  <c r="B192" i="6"/>
  <c r="B192" i="11"/>
  <c r="B192" i="8"/>
  <c r="B192" i="9"/>
  <c r="B192" i="12"/>
  <c r="B192" i="3"/>
  <c r="B192" i="10"/>
  <c r="A193" i="11"/>
  <c r="A193" i="6"/>
  <c r="A193" i="7"/>
  <c r="B196" i="6"/>
  <c r="B196" i="11"/>
  <c r="B196" i="8"/>
  <c r="B196" i="9"/>
  <c r="B196" i="12"/>
  <c r="B196" i="3"/>
  <c r="B196" i="10"/>
  <c r="A197" i="11"/>
  <c r="A197" i="6"/>
  <c r="A197" i="7"/>
  <c r="B200" i="6"/>
  <c r="B200" i="11"/>
  <c r="B200" i="8"/>
  <c r="B200" i="9"/>
  <c r="B200" i="12"/>
  <c r="B200" i="3"/>
  <c r="B200" i="10"/>
  <c r="A201" i="11"/>
  <c r="A201" i="6"/>
  <c r="A201" i="7"/>
  <c r="B204" i="6"/>
  <c r="B204" i="11"/>
  <c r="B204" i="8"/>
  <c r="B204" i="9"/>
  <c r="B204" i="12"/>
  <c r="B204" i="3"/>
  <c r="B204" i="10"/>
  <c r="A205" i="11"/>
  <c r="A205" i="6"/>
  <c r="A205" i="7"/>
  <c r="B208" i="6"/>
  <c r="B208" i="11"/>
  <c r="B208" i="8"/>
  <c r="B208" i="9"/>
  <c r="B208" i="12"/>
  <c r="B208" i="3"/>
  <c r="B208" i="10"/>
  <c r="A209" i="11"/>
  <c r="A209" i="6"/>
  <c r="A209" i="7"/>
  <c r="B212" i="6"/>
  <c r="B212" i="11"/>
  <c r="B212" i="8"/>
  <c r="B212" i="9"/>
  <c r="B212" i="12"/>
  <c r="B212" i="3"/>
  <c r="B212" i="10"/>
  <c r="A213" i="11"/>
  <c r="A213" i="6"/>
  <c r="A213" i="7"/>
  <c r="B216" i="6"/>
  <c r="B216" i="11"/>
  <c r="B216" i="8"/>
  <c r="B216" i="12"/>
  <c r="B216" i="3"/>
  <c r="B216" i="9"/>
  <c r="B216" i="10"/>
  <c r="A217" i="11"/>
  <c r="A217" i="6"/>
  <c r="A217" i="7"/>
  <c r="B220" i="6"/>
  <c r="B220" i="11"/>
  <c r="B220" i="8"/>
  <c r="B220" i="9"/>
  <c r="B220" i="12"/>
  <c r="B220" i="3"/>
  <c r="B220" i="10"/>
  <c r="A221" i="11"/>
  <c r="A221" i="6"/>
  <c r="A221" i="7"/>
  <c r="B12" i="4"/>
  <c r="B16" i="4"/>
  <c r="B20" i="4"/>
  <c r="B24" i="4"/>
  <c r="B28" i="4"/>
  <c r="B32" i="4"/>
  <c r="B36" i="4"/>
  <c r="B40" i="4"/>
  <c r="B44" i="4"/>
  <c r="B48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220" i="4"/>
  <c r="A13" i="5"/>
  <c r="A21" i="5"/>
  <c r="A29" i="5"/>
  <c r="A37" i="5"/>
  <c r="A45" i="5"/>
  <c r="A53" i="5"/>
  <c r="A61" i="5"/>
  <c r="A69" i="5"/>
  <c r="A77" i="5"/>
  <c r="A85" i="5"/>
  <c r="A93" i="5"/>
  <c r="A101" i="5"/>
  <c r="A109" i="5"/>
  <c r="A117" i="5"/>
  <c r="A125" i="5"/>
  <c r="A133" i="5"/>
  <c r="A141" i="5"/>
  <c r="A149" i="5"/>
  <c r="A157" i="5"/>
  <c r="A165" i="5"/>
  <c r="A173" i="5"/>
  <c r="A181" i="5"/>
  <c r="A189" i="5"/>
  <c r="A197" i="5"/>
  <c r="A205" i="5"/>
  <c r="A213" i="5"/>
  <c r="A221" i="5"/>
  <c r="A13" i="12"/>
  <c r="A21" i="12"/>
  <c r="A29" i="12"/>
  <c r="A37" i="12"/>
  <c r="A45" i="12"/>
  <c r="A53" i="12"/>
  <c r="A61" i="12"/>
  <c r="A69" i="12"/>
  <c r="A77" i="12"/>
  <c r="A85" i="12"/>
  <c r="A93" i="12"/>
  <c r="A101" i="12"/>
  <c r="A109" i="12"/>
  <c r="A117" i="12"/>
  <c r="A125" i="12"/>
  <c r="A133" i="12"/>
  <c r="A141" i="12"/>
  <c r="A149" i="12"/>
  <c r="A13" i="10"/>
  <c r="A17" i="10"/>
  <c r="A21" i="10"/>
  <c r="A25" i="10"/>
  <c r="A29" i="10"/>
  <c r="A33" i="10"/>
  <c r="A37" i="10"/>
  <c r="A41" i="10"/>
  <c r="A45" i="10"/>
  <c r="A49" i="10"/>
  <c r="A53" i="10"/>
  <c r="A57" i="10"/>
  <c r="A61" i="10"/>
  <c r="A65" i="10"/>
  <c r="A69" i="10"/>
  <c r="A73" i="10"/>
  <c r="A77" i="10"/>
  <c r="A81" i="10"/>
  <c r="A85" i="10"/>
  <c r="A89" i="10"/>
  <c r="A93" i="10"/>
  <c r="A97" i="10"/>
  <c r="A101" i="10"/>
  <c r="A105" i="10"/>
  <c r="A109" i="10"/>
  <c r="A113" i="10"/>
  <c r="A117" i="10"/>
  <c r="A121" i="10"/>
  <c r="A125" i="10"/>
  <c r="A129" i="10"/>
  <c r="A133" i="10"/>
  <c r="A137" i="10"/>
  <c r="A141" i="10"/>
  <c r="A145" i="10"/>
  <c r="A149" i="10"/>
  <c r="A153" i="10"/>
  <c r="A157" i="10"/>
  <c r="A161" i="10"/>
  <c r="A165" i="10"/>
  <c r="A169" i="10"/>
  <c r="A173" i="10"/>
  <c r="A177" i="10"/>
  <c r="A181" i="10"/>
  <c r="A185" i="10"/>
  <c r="A189" i="10"/>
  <c r="A193" i="10"/>
  <c r="A197" i="10"/>
  <c r="A201" i="10"/>
  <c r="A205" i="10"/>
  <c r="A209" i="10"/>
  <c r="A213" i="10"/>
  <c r="A217" i="10"/>
  <c r="A221" i="10"/>
  <c r="A25" i="8"/>
  <c r="A41" i="8"/>
  <c r="A57" i="8"/>
  <c r="A73" i="8"/>
  <c r="A89" i="8"/>
  <c r="A105" i="8"/>
  <c r="A121" i="8"/>
  <c r="A137" i="8"/>
  <c r="A153" i="8"/>
  <c r="A169" i="8"/>
  <c r="A185" i="8"/>
  <c r="A201" i="8"/>
  <c r="A217" i="8"/>
  <c r="B16" i="7"/>
  <c r="B32" i="7"/>
  <c r="B48" i="7"/>
  <c r="B64" i="7"/>
  <c r="B80" i="7"/>
  <c r="B96" i="7"/>
  <c r="B112" i="7"/>
  <c r="B128" i="7"/>
  <c r="B144" i="7"/>
  <c r="B160" i="7"/>
  <c r="B176" i="7"/>
  <c r="B192" i="7"/>
  <c r="B208" i="7"/>
  <c r="A37" i="6"/>
  <c r="A69" i="6"/>
  <c r="A101" i="6"/>
  <c r="B13" i="6"/>
  <c r="B13" i="7"/>
  <c r="B13" i="10"/>
  <c r="B13" i="5"/>
  <c r="B13" i="8"/>
  <c r="B13" i="9"/>
  <c r="A14" i="6"/>
  <c r="A14" i="11"/>
  <c r="B17" i="6"/>
  <c r="B17" i="7"/>
  <c r="B17" i="8"/>
  <c r="B17" i="10"/>
  <c r="B17" i="5"/>
  <c r="B17" i="9"/>
  <c r="A18" i="6"/>
  <c r="A18" i="11"/>
  <c r="B21" i="6"/>
  <c r="B21" i="7"/>
  <c r="B21" i="10"/>
  <c r="B21" i="5"/>
  <c r="B21" i="8"/>
  <c r="B21" i="9"/>
  <c r="A22" i="6"/>
  <c r="A22" i="11"/>
  <c r="B25" i="6"/>
  <c r="B25" i="7"/>
  <c r="B25" i="8"/>
  <c r="B25" i="10"/>
  <c r="B25" i="5"/>
  <c r="B25" i="9"/>
  <c r="A26" i="6"/>
  <c r="A26" i="11"/>
  <c r="B29" i="6"/>
  <c r="B29" i="7"/>
  <c r="B29" i="10"/>
  <c r="B29" i="5"/>
  <c r="B29" i="8"/>
  <c r="B29" i="9"/>
  <c r="A30" i="6"/>
  <c r="A30" i="11"/>
  <c r="B33" i="6"/>
  <c r="B33" i="7"/>
  <c r="B33" i="8"/>
  <c r="B33" i="10"/>
  <c r="B33" i="5"/>
  <c r="B33" i="9"/>
  <c r="A34" i="6"/>
  <c r="A34" i="11"/>
  <c r="B37" i="6"/>
  <c r="B37" i="7"/>
  <c r="B37" i="10"/>
  <c r="B37" i="5"/>
  <c r="B37" i="8"/>
  <c r="B37" i="9"/>
  <c r="A38" i="6"/>
  <c r="A38" i="11"/>
  <c r="B41" i="6"/>
  <c r="B41" i="7"/>
  <c r="B41" i="8"/>
  <c r="B41" i="10"/>
  <c r="B41" i="5"/>
  <c r="B41" i="9"/>
  <c r="A42" i="6"/>
  <c r="A42" i="11"/>
  <c r="B45" i="6"/>
  <c r="B45" i="7"/>
  <c r="B45" i="10"/>
  <c r="B45" i="5"/>
  <c r="B45" i="8"/>
  <c r="B45" i="9"/>
  <c r="A46" i="6"/>
  <c r="A46" i="11"/>
  <c r="B49" i="6"/>
  <c r="B49" i="7"/>
  <c r="B49" i="8"/>
  <c r="B49" i="10"/>
  <c r="B49" i="5"/>
  <c r="B49" i="9"/>
  <c r="A50" i="6"/>
  <c r="A50" i="11"/>
  <c r="B53" i="6"/>
  <c r="B53" i="7"/>
  <c r="B53" i="10"/>
  <c r="B53" i="5"/>
  <c r="B53" i="8"/>
  <c r="B53" i="9"/>
  <c r="A54" i="6"/>
  <c r="A54" i="11"/>
  <c r="B57" i="6"/>
  <c r="B57" i="7"/>
  <c r="B57" i="8"/>
  <c r="B57" i="10"/>
  <c r="B57" i="5"/>
  <c r="B57" i="9"/>
  <c r="A58" i="6"/>
  <c r="A58" i="11"/>
  <c r="B61" i="6"/>
  <c r="B61" i="7"/>
  <c r="B61" i="10"/>
  <c r="B61" i="5"/>
  <c r="B61" i="8"/>
  <c r="B61" i="9"/>
  <c r="A62" i="6"/>
  <c r="A62" i="11"/>
  <c r="B65" i="6"/>
  <c r="B65" i="7"/>
  <c r="B65" i="8"/>
  <c r="B65" i="10"/>
  <c r="B65" i="5"/>
  <c r="B65" i="9"/>
  <c r="A66" i="6"/>
  <c r="A66" i="11"/>
  <c r="B69" i="6"/>
  <c r="B69" i="7"/>
  <c r="B69" i="10"/>
  <c r="B69" i="5"/>
  <c r="B69" i="8"/>
  <c r="B69" i="9"/>
  <c r="A70" i="6"/>
  <c r="A70" i="11"/>
  <c r="B73" i="6"/>
  <c r="B73" i="7"/>
  <c r="B73" i="8"/>
  <c r="B73" i="10"/>
  <c r="B73" i="5"/>
  <c r="B73" i="9"/>
  <c r="A74" i="6"/>
  <c r="A74" i="11"/>
  <c r="B77" i="6"/>
  <c r="B77" i="7"/>
  <c r="B77" i="10"/>
  <c r="B77" i="5"/>
  <c r="B77" i="8"/>
  <c r="B77" i="9"/>
  <c r="A78" i="6"/>
  <c r="A78" i="11"/>
  <c r="B81" i="6"/>
  <c r="B81" i="7"/>
  <c r="B81" i="8"/>
  <c r="B81" i="10"/>
  <c r="B81" i="5"/>
  <c r="B81" i="9"/>
  <c r="A82" i="6"/>
  <c r="A82" i="11"/>
  <c r="B85" i="6"/>
  <c r="B85" i="7"/>
  <c r="B85" i="10"/>
  <c r="B85" i="5"/>
  <c r="B85" i="8"/>
  <c r="B85" i="9"/>
  <c r="A86" i="6"/>
  <c r="A86" i="11"/>
  <c r="B89" i="11"/>
  <c r="B89" i="6"/>
  <c r="B89" i="7"/>
  <c r="B89" i="8"/>
  <c r="B89" i="10"/>
  <c r="B89" i="5"/>
  <c r="B89" i="9"/>
  <c r="A90" i="6"/>
  <c r="A90" i="11"/>
  <c r="B93" i="11"/>
  <c r="B93" i="6"/>
  <c r="B93" i="7"/>
  <c r="B93" i="10"/>
  <c r="B93" i="5"/>
  <c r="B93" i="8"/>
  <c r="B93" i="9"/>
  <c r="B97" i="11"/>
  <c r="B97" i="6"/>
  <c r="B97" i="7"/>
  <c r="B97" i="8"/>
  <c r="B97" i="10"/>
  <c r="B97" i="5"/>
  <c r="B97" i="9"/>
  <c r="A98" i="6"/>
  <c r="A98" i="11"/>
  <c r="B101" i="11"/>
  <c r="B101" i="6"/>
  <c r="B101" i="7"/>
  <c r="B101" i="10"/>
  <c r="B101" i="5"/>
  <c r="B101" i="8"/>
  <c r="B101" i="9"/>
  <c r="B105" i="11"/>
  <c r="B105" i="6"/>
  <c r="B105" i="7"/>
  <c r="B105" i="8"/>
  <c r="B105" i="10"/>
  <c r="B105" i="5"/>
  <c r="B105" i="9"/>
  <c r="A106" i="6"/>
  <c r="A106" i="11"/>
  <c r="B109" i="11"/>
  <c r="B109" i="6"/>
  <c r="B109" i="7"/>
  <c r="B109" i="10"/>
  <c r="B109" i="5"/>
  <c r="B109" i="8"/>
  <c r="B109" i="9"/>
  <c r="B113" i="11"/>
  <c r="B113" i="6"/>
  <c r="B113" i="7"/>
  <c r="B113" i="8"/>
  <c r="B113" i="10"/>
  <c r="B113" i="5"/>
  <c r="B113" i="9"/>
  <c r="A114" i="6"/>
  <c r="A114" i="11"/>
  <c r="B117" i="11"/>
  <c r="B117" i="6"/>
  <c r="B117" i="7"/>
  <c r="B117" i="10"/>
  <c r="B117" i="5"/>
  <c r="B117" i="8"/>
  <c r="B117" i="9"/>
  <c r="B121" i="11"/>
  <c r="B121" i="6"/>
  <c r="B121" i="7"/>
  <c r="B121" i="8"/>
  <c r="B121" i="10"/>
  <c r="B121" i="5"/>
  <c r="B121" i="9"/>
  <c r="A122" i="6"/>
  <c r="A122" i="11"/>
  <c r="B125" i="11"/>
  <c r="B125" i="6"/>
  <c r="B125" i="7"/>
  <c r="B125" i="10"/>
  <c r="B125" i="5"/>
  <c r="B125" i="8"/>
  <c r="B125" i="9"/>
  <c r="B129" i="11"/>
  <c r="B129" i="6"/>
  <c r="B129" i="7"/>
  <c r="B129" i="8"/>
  <c r="B129" i="10"/>
  <c r="B129" i="5"/>
  <c r="B129" i="9"/>
  <c r="A130" i="6"/>
  <c r="A130" i="11"/>
  <c r="B133" i="11"/>
  <c r="B133" i="6"/>
  <c r="B133" i="7"/>
  <c r="B133" i="10"/>
  <c r="B133" i="5"/>
  <c r="B133" i="8"/>
  <c r="B133" i="9"/>
  <c r="B137" i="11"/>
  <c r="B137" i="6"/>
  <c r="B137" i="7"/>
  <c r="B137" i="8"/>
  <c r="B137" i="10"/>
  <c r="B137" i="5"/>
  <c r="B137" i="9"/>
  <c r="A138" i="6"/>
  <c r="A138" i="11"/>
  <c r="B141" i="11"/>
  <c r="B141" i="6"/>
  <c r="B141" i="7"/>
  <c r="B141" i="10"/>
  <c r="B141" i="5"/>
  <c r="B141" i="8"/>
  <c r="B141" i="9"/>
  <c r="B145" i="11"/>
  <c r="B145" i="6"/>
  <c r="B145" i="7"/>
  <c r="B145" i="8"/>
  <c r="B145" i="10"/>
  <c r="B145" i="5"/>
  <c r="B145" i="9"/>
  <c r="A146" i="6"/>
  <c r="A146" i="11"/>
  <c r="B149" i="11"/>
  <c r="B149" i="6"/>
  <c r="B149" i="7"/>
  <c r="B149" i="10"/>
  <c r="B149" i="5"/>
  <c r="B149" i="8"/>
  <c r="B149" i="9"/>
  <c r="B153" i="11"/>
  <c r="B153" i="6"/>
  <c r="B153" i="7"/>
  <c r="B153" i="8"/>
  <c r="B153" i="10"/>
  <c r="B153" i="5"/>
  <c r="B153" i="9"/>
  <c r="B153" i="12"/>
  <c r="A154" i="6"/>
  <c r="A154" i="11"/>
  <c r="B157" i="11"/>
  <c r="B157" i="6"/>
  <c r="B157" i="7"/>
  <c r="B157" i="10"/>
  <c r="B157" i="5"/>
  <c r="B157" i="8"/>
  <c r="B157" i="9"/>
  <c r="B157" i="12"/>
  <c r="B161" i="11"/>
  <c r="B161" i="6"/>
  <c r="B161" i="7"/>
  <c r="B161" i="8"/>
  <c r="B161" i="10"/>
  <c r="B161" i="5"/>
  <c r="B161" i="9"/>
  <c r="B161" i="12"/>
  <c r="A162" i="6"/>
  <c r="A162" i="11"/>
  <c r="B165" i="11"/>
  <c r="B165" i="6"/>
  <c r="B165" i="7"/>
  <c r="B165" i="10"/>
  <c r="B165" i="5"/>
  <c r="B165" i="8"/>
  <c r="B165" i="9"/>
  <c r="B165" i="12"/>
  <c r="B169" i="11"/>
  <c r="B169" i="6"/>
  <c r="B169" i="7"/>
  <c r="B169" i="8"/>
  <c r="B169" i="10"/>
  <c r="B169" i="5"/>
  <c r="B169" i="9"/>
  <c r="B169" i="12"/>
  <c r="A170" i="6"/>
  <c r="A170" i="11"/>
  <c r="B173" i="11"/>
  <c r="B173" i="6"/>
  <c r="B173" i="7"/>
  <c r="B173" i="10"/>
  <c r="B173" i="5"/>
  <c r="B173" i="8"/>
  <c r="B173" i="9"/>
  <c r="B173" i="12"/>
  <c r="B177" i="11"/>
  <c r="B177" i="6"/>
  <c r="B177" i="7"/>
  <c r="B177" i="8"/>
  <c r="B177" i="10"/>
  <c r="B177" i="5"/>
  <c r="B177" i="9"/>
  <c r="B177" i="12"/>
  <c r="A178" i="6"/>
  <c r="A178" i="11"/>
  <c r="B181" i="11"/>
  <c r="B181" i="6"/>
  <c r="B181" i="7"/>
  <c r="B181" i="10"/>
  <c r="B181" i="5"/>
  <c r="B181" i="8"/>
  <c r="B181" i="9"/>
  <c r="B181" i="12"/>
  <c r="B185" i="11"/>
  <c r="B185" i="6"/>
  <c r="B185" i="7"/>
  <c r="B185" i="8"/>
  <c r="B185" i="10"/>
  <c r="B185" i="5"/>
  <c r="B185" i="9"/>
  <c r="B185" i="12"/>
  <c r="A186" i="6"/>
  <c r="A186" i="11"/>
  <c r="B189" i="11"/>
  <c r="B189" i="6"/>
  <c r="B189" i="7"/>
  <c r="B189" i="10"/>
  <c r="B189" i="5"/>
  <c r="B189" i="8"/>
  <c r="B189" i="9"/>
  <c r="B189" i="12"/>
  <c r="B193" i="11"/>
  <c r="B193" i="6"/>
  <c r="B193" i="7"/>
  <c r="B193" i="8"/>
  <c r="B193" i="10"/>
  <c r="B193" i="5"/>
  <c r="B193" i="9"/>
  <c r="B193" i="12"/>
  <c r="A194" i="6"/>
  <c r="A194" i="11"/>
  <c r="B197" i="11"/>
  <c r="B197" i="6"/>
  <c r="B197" i="7"/>
  <c r="B197" i="10"/>
  <c r="B197" i="5"/>
  <c r="B197" i="8"/>
  <c r="B197" i="9"/>
  <c r="B197" i="12"/>
  <c r="B201" i="11"/>
  <c r="B201" i="6"/>
  <c r="B201" i="7"/>
  <c r="B201" i="8"/>
  <c r="B201" i="10"/>
  <c r="B201" i="5"/>
  <c r="B201" i="9"/>
  <c r="B201" i="12"/>
  <c r="A202" i="6"/>
  <c r="A202" i="11"/>
  <c r="B205" i="11"/>
  <c r="B205" i="6"/>
  <c r="B205" i="7"/>
  <c r="B205" i="10"/>
  <c r="B205" i="5"/>
  <c r="B205" i="8"/>
  <c r="B205" i="9"/>
  <c r="B205" i="12"/>
  <c r="B209" i="11"/>
  <c r="B209" i="6"/>
  <c r="B209" i="7"/>
  <c r="B209" i="8"/>
  <c r="B209" i="10"/>
  <c r="B209" i="5"/>
  <c r="B209" i="9"/>
  <c r="B209" i="12"/>
  <c r="A210" i="6"/>
  <c r="A210" i="11"/>
  <c r="B213" i="11"/>
  <c r="B213" i="6"/>
  <c r="B213" i="7"/>
  <c r="B213" i="9"/>
  <c r="B213" i="10"/>
  <c r="B213" i="5"/>
  <c r="B213" i="8"/>
  <c r="B213" i="12"/>
  <c r="A214" i="6"/>
  <c r="A214" i="9"/>
  <c r="B217" i="11"/>
  <c r="B217" i="6"/>
  <c r="B217" i="7"/>
  <c r="B217" i="9"/>
  <c r="B217" i="8"/>
  <c r="B217" i="10"/>
  <c r="B217" i="5"/>
  <c r="B217" i="12"/>
  <c r="A218" i="6"/>
  <c r="A218" i="11"/>
  <c r="A218" i="9"/>
  <c r="B221" i="11"/>
  <c r="B221" i="6"/>
  <c r="B221" i="7"/>
  <c r="B221" i="9"/>
  <c r="B221" i="10"/>
  <c r="B221" i="5"/>
  <c r="B221" i="8"/>
  <c r="B221" i="12"/>
  <c r="A222" i="6"/>
  <c r="A222" i="9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33" i="4"/>
  <c r="A137" i="4"/>
  <c r="A141" i="4"/>
  <c r="A145" i="4"/>
  <c r="A149" i="4"/>
  <c r="A153" i="4"/>
  <c r="A157" i="4"/>
  <c r="A161" i="4"/>
  <c r="A165" i="4"/>
  <c r="A169" i="4"/>
  <c r="A173" i="4"/>
  <c r="A177" i="4"/>
  <c r="A181" i="4"/>
  <c r="A185" i="4"/>
  <c r="A189" i="4"/>
  <c r="A193" i="4"/>
  <c r="A197" i="4"/>
  <c r="A201" i="4"/>
  <c r="A205" i="4"/>
  <c r="A209" i="4"/>
  <c r="A213" i="4"/>
  <c r="A217" i="4"/>
  <c r="A221" i="4"/>
  <c r="A12" i="3"/>
  <c r="A14" i="3"/>
  <c r="A16" i="3"/>
  <c r="A18" i="3"/>
  <c r="A20" i="3"/>
  <c r="A22" i="3"/>
  <c r="A24" i="3"/>
  <c r="A26" i="3"/>
  <c r="A28" i="3"/>
  <c r="A30" i="3"/>
  <c r="A32" i="3"/>
  <c r="A34" i="3"/>
  <c r="A36" i="3"/>
  <c r="A38" i="3"/>
  <c r="A40" i="3"/>
  <c r="A42" i="3"/>
  <c r="A44" i="3"/>
  <c r="A46" i="3"/>
  <c r="A48" i="3"/>
  <c r="A50" i="3"/>
  <c r="A52" i="3"/>
  <c r="A54" i="3"/>
  <c r="A56" i="3"/>
  <c r="A58" i="3"/>
  <c r="A60" i="3"/>
  <c r="A62" i="3"/>
  <c r="A64" i="3"/>
  <c r="A66" i="3"/>
  <c r="A68" i="3"/>
  <c r="A70" i="3"/>
  <c r="A72" i="3"/>
  <c r="A74" i="3"/>
  <c r="A76" i="3"/>
  <c r="A78" i="3"/>
  <c r="A80" i="3"/>
  <c r="A82" i="3"/>
  <c r="A84" i="3"/>
  <c r="A86" i="3"/>
  <c r="A88" i="3"/>
  <c r="A90" i="3"/>
  <c r="A92" i="3"/>
  <c r="A94" i="3"/>
  <c r="A96" i="3"/>
  <c r="A98" i="3"/>
  <c r="A100" i="3"/>
  <c r="A102" i="3"/>
  <c r="A104" i="3"/>
  <c r="A106" i="3"/>
  <c r="A108" i="3"/>
  <c r="A110" i="3"/>
  <c r="A112" i="3"/>
  <c r="A114" i="3"/>
  <c r="A116" i="3"/>
  <c r="A118" i="3"/>
  <c r="A120" i="3"/>
  <c r="A122" i="3"/>
  <c r="A124" i="3"/>
  <c r="A126" i="3"/>
  <c r="A128" i="3"/>
  <c r="A130" i="3"/>
  <c r="A132" i="3"/>
  <c r="A134" i="3"/>
  <c r="A136" i="3"/>
  <c r="A138" i="3"/>
  <c r="A140" i="3"/>
  <c r="A142" i="3"/>
  <c r="A144" i="3"/>
  <c r="A146" i="3"/>
  <c r="A148" i="3"/>
  <c r="A150" i="3"/>
  <c r="A152" i="3"/>
  <c r="A154" i="3"/>
  <c r="A156" i="3"/>
  <c r="A158" i="3"/>
  <c r="A160" i="3"/>
  <c r="A162" i="3"/>
  <c r="A164" i="3"/>
  <c r="A166" i="3"/>
  <c r="A168" i="3"/>
  <c r="A170" i="3"/>
  <c r="A172" i="3"/>
  <c r="A174" i="3"/>
  <c r="A176" i="3"/>
  <c r="A178" i="3"/>
  <c r="A180" i="3"/>
  <c r="A182" i="3"/>
  <c r="A184" i="3"/>
  <c r="A186" i="3"/>
  <c r="A188" i="3"/>
  <c r="A190" i="3"/>
  <c r="A193" i="3"/>
  <c r="B195" i="3"/>
  <c r="A198" i="3"/>
  <c r="A201" i="3"/>
  <c r="B203" i="3"/>
  <c r="A206" i="3"/>
  <c r="A209" i="3"/>
  <c r="B211" i="3"/>
  <c r="A214" i="3"/>
  <c r="A217" i="3"/>
  <c r="B219" i="3"/>
  <c r="A222" i="3"/>
  <c r="A14" i="5"/>
  <c r="B16" i="5"/>
  <c r="A22" i="5"/>
  <c r="B24" i="5"/>
  <c r="A30" i="5"/>
  <c r="B32" i="5"/>
  <c r="A38" i="5"/>
  <c r="B40" i="5"/>
  <c r="A46" i="5"/>
  <c r="B48" i="5"/>
  <c r="A54" i="5"/>
  <c r="B56" i="5"/>
  <c r="A62" i="5"/>
  <c r="B64" i="5"/>
  <c r="A70" i="5"/>
  <c r="B72" i="5"/>
  <c r="A78" i="5"/>
  <c r="B80" i="5"/>
  <c r="A86" i="5"/>
  <c r="B88" i="5"/>
  <c r="A94" i="5"/>
  <c r="B96" i="5"/>
  <c r="A102" i="5"/>
  <c r="B104" i="5"/>
  <c r="A110" i="5"/>
  <c r="B112" i="5"/>
  <c r="A118" i="5"/>
  <c r="B120" i="5"/>
  <c r="A126" i="5"/>
  <c r="B128" i="5"/>
  <c r="A134" i="5"/>
  <c r="B136" i="5"/>
  <c r="A142" i="5"/>
  <c r="B144" i="5"/>
  <c r="A150" i="5"/>
  <c r="B152" i="5"/>
  <c r="A158" i="5"/>
  <c r="B160" i="5"/>
  <c r="A166" i="5"/>
  <c r="B168" i="5"/>
  <c r="A174" i="5"/>
  <c r="B176" i="5"/>
  <c r="A182" i="5"/>
  <c r="B184" i="5"/>
  <c r="A190" i="5"/>
  <c r="B192" i="5"/>
  <c r="A198" i="5"/>
  <c r="B200" i="5"/>
  <c r="A206" i="5"/>
  <c r="B208" i="5"/>
  <c r="A214" i="5"/>
  <c r="B216" i="5"/>
  <c r="A222" i="5"/>
  <c r="B13" i="12"/>
  <c r="A16" i="12"/>
  <c r="B21" i="12"/>
  <c r="A24" i="12"/>
  <c r="B29" i="12"/>
  <c r="A32" i="12"/>
  <c r="B37" i="12"/>
  <c r="A40" i="12"/>
  <c r="B45" i="12"/>
  <c r="A48" i="12"/>
  <c r="B53" i="12"/>
  <c r="A56" i="12"/>
  <c r="B61" i="12"/>
  <c r="A64" i="12"/>
  <c r="B69" i="12"/>
  <c r="A72" i="12"/>
  <c r="B77" i="12"/>
  <c r="A80" i="12"/>
  <c r="B85" i="12"/>
  <c r="A88" i="12"/>
  <c r="B93" i="12"/>
  <c r="A96" i="12"/>
  <c r="B101" i="12"/>
  <c r="A104" i="12"/>
  <c r="B109" i="12"/>
  <c r="A112" i="12"/>
  <c r="B117" i="12"/>
  <c r="A120" i="12"/>
  <c r="B125" i="12"/>
  <c r="A128" i="12"/>
  <c r="B133" i="12"/>
  <c r="A136" i="12"/>
  <c r="B141" i="12"/>
  <c r="A144" i="12"/>
  <c r="B149" i="12"/>
  <c r="A153" i="12"/>
  <c r="A157" i="12"/>
  <c r="A161" i="12"/>
  <c r="A165" i="12"/>
  <c r="A169" i="12"/>
  <c r="A173" i="12"/>
  <c r="A177" i="12"/>
  <c r="A181" i="12"/>
  <c r="A185" i="12"/>
  <c r="A189" i="12"/>
  <c r="A193" i="12"/>
  <c r="A197" i="12"/>
  <c r="A201" i="12"/>
  <c r="A205" i="12"/>
  <c r="A209" i="12"/>
  <c r="A213" i="12"/>
  <c r="A217" i="12"/>
  <c r="A221" i="12"/>
  <c r="A14" i="10"/>
  <c r="A18" i="10"/>
  <c r="A22" i="10"/>
  <c r="A26" i="10"/>
  <c r="A30" i="10"/>
  <c r="A34" i="10"/>
  <c r="A38" i="10"/>
  <c r="A42" i="10"/>
  <c r="A46" i="10"/>
  <c r="A50" i="10"/>
  <c r="A54" i="10"/>
  <c r="A58" i="10"/>
  <c r="A62" i="10"/>
  <c r="A66" i="10"/>
  <c r="A70" i="10"/>
  <c r="A74" i="10"/>
  <c r="A78" i="10"/>
  <c r="A82" i="10"/>
  <c r="A86" i="10"/>
  <c r="A90" i="10"/>
  <c r="A94" i="10"/>
  <c r="A98" i="10"/>
  <c r="A102" i="10"/>
  <c r="A106" i="10"/>
  <c r="A110" i="10"/>
  <c r="A114" i="10"/>
  <c r="A118" i="10"/>
  <c r="A122" i="10"/>
  <c r="A126" i="10"/>
  <c r="A130" i="10"/>
  <c r="A134" i="10"/>
  <c r="A138" i="10"/>
  <c r="A142" i="10"/>
  <c r="A146" i="10"/>
  <c r="A150" i="10"/>
  <c r="A154" i="10"/>
  <c r="A158" i="10"/>
  <c r="A162" i="10"/>
  <c r="A166" i="10"/>
  <c r="A170" i="10"/>
  <c r="A174" i="10"/>
  <c r="A178" i="10"/>
  <c r="A182" i="10"/>
  <c r="A186" i="10"/>
  <c r="A190" i="10"/>
  <c r="A194" i="10"/>
  <c r="A198" i="10"/>
  <c r="A202" i="10"/>
  <c r="A206" i="10"/>
  <c r="A210" i="10"/>
  <c r="A214" i="10"/>
  <c r="A218" i="10"/>
  <c r="A222" i="10"/>
  <c r="A216" i="9"/>
  <c r="A221" i="9"/>
  <c r="B15" i="8"/>
  <c r="A21" i="8"/>
  <c r="A26" i="8"/>
  <c r="B31" i="8"/>
  <c r="A37" i="8"/>
  <c r="A42" i="8"/>
  <c r="B47" i="8"/>
  <c r="A53" i="8"/>
  <c r="A58" i="8"/>
  <c r="B63" i="8"/>
  <c r="A69" i="8"/>
  <c r="A74" i="8"/>
  <c r="B79" i="8"/>
  <c r="A85" i="8"/>
  <c r="A90" i="8"/>
  <c r="B95" i="8"/>
  <c r="A101" i="8"/>
  <c r="A106" i="8"/>
  <c r="B111" i="8"/>
  <c r="A117" i="8"/>
  <c r="A122" i="8"/>
  <c r="B127" i="8"/>
  <c r="A133" i="8"/>
  <c r="A138" i="8"/>
  <c r="B143" i="8"/>
  <c r="A149" i="8"/>
  <c r="A154" i="8"/>
  <c r="B159" i="8"/>
  <c r="A165" i="8"/>
  <c r="A170" i="8"/>
  <c r="B175" i="8"/>
  <c r="A181" i="8"/>
  <c r="A186" i="8"/>
  <c r="B191" i="8"/>
  <c r="A197" i="8"/>
  <c r="A202" i="8"/>
  <c r="B207" i="8"/>
  <c r="A213" i="8"/>
  <c r="A218" i="8"/>
  <c r="B12" i="7"/>
  <c r="A18" i="7"/>
  <c r="B28" i="7"/>
  <c r="A34" i="7"/>
  <c r="B44" i="7"/>
  <c r="A50" i="7"/>
  <c r="B60" i="7"/>
  <c r="A66" i="7"/>
  <c r="B76" i="7"/>
  <c r="A82" i="7"/>
  <c r="B92" i="7"/>
  <c r="A98" i="7"/>
  <c r="B108" i="7"/>
  <c r="A114" i="7"/>
  <c r="B124" i="7"/>
  <c r="A130" i="7"/>
  <c r="B140" i="7"/>
  <c r="A146" i="7"/>
  <c r="B156" i="7"/>
  <c r="A162" i="7"/>
  <c r="B172" i="7"/>
  <c r="A178" i="7"/>
  <c r="B188" i="7"/>
  <c r="A194" i="7"/>
  <c r="B204" i="7"/>
  <c r="A210" i="7"/>
  <c r="B220" i="7"/>
  <c r="A20" i="11"/>
  <c r="B25" i="11"/>
  <c r="A36" i="11"/>
  <c r="B41" i="11"/>
  <c r="A52" i="11"/>
  <c r="B57" i="11"/>
  <c r="A68" i="11"/>
  <c r="B73" i="11"/>
  <c r="A84" i="11"/>
  <c r="A102" i="11"/>
  <c r="A112" i="11"/>
  <c r="A134" i="11"/>
  <c r="A144" i="11"/>
  <c r="A166" i="11"/>
  <c r="A176" i="11"/>
  <c r="A198" i="11"/>
  <c r="A208" i="11"/>
  <c r="A29" i="6"/>
  <c r="A40" i="6"/>
  <c r="A61" i="6"/>
  <c r="A72" i="6"/>
  <c r="A93" i="6"/>
  <c r="A104" i="6"/>
  <c r="D13" i="4"/>
  <c r="D17" i="4"/>
  <c r="D21" i="4"/>
  <c r="D25" i="4"/>
  <c r="D29" i="4"/>
  <c r="D33" i="4"/>
  <c r="D37" i="4"/>
  <c r="D41" i="4"/>
  <c r="D45" i="4"/>
  <c r="D49" i="4"/>
  <c r="D53" i="4"/>
  <c r="D57" i="4"/>
  <c r="D61" i="4"/>
  <c r="D65" i="4"/>
  <c r="D69" i="4"/>
  <c r="D73" i="4"/>
  <c r="D77" i="4"/>
  <c r="D81" i="4"/>
  <c r="D85" i="4"/>
  <c r="D89" i="4"/>
  <c r="D93" i="4"/>
  <c r="D97" i="4"/>
  <c r="D15" i="4"/>
  <c r="D19" i="4"/>
  <c r="D23" i="4"/>
  <c r="D27" i="4"/>
  <c r="D31" i="4"/>
  <c r="D35" i="4"/>
  <c r="D39" i="4"/>
  <c r="D43" i="4"/>
  <c r="D47" i="4"/>
  <c r="D51" i="4"/>
  <c r="D55" i="4"/>
  <c r="D59" i="4"/>
  <c r="D63" i="4"/>
  <c r="D67" i="4"/>
  <c r="D71" i="4"/>
  <c r="D75" i="4"/>
  <c r="D79" i="4"/>
  <c r="D83" i="4"/>
  <c r="D87" i="4"/>
  <c r="D91" i="4"/>
  <c r="D95" i="4"/>
  <c r="D99" i="4"/>
  <c r="D103" i="4"/>
  <c r="D107" i="4"/>
  <c r="D111" i="4"/>
  <c r="D115" i="4"/>
  <c r="D119" i="4"/>
  <c r="D123" i="4"/>
  <c r="D127" i="4"/>
  <c r="D131" i="4"/>
  <c r="D135" i="4"/>
  <c r="D139" i="4"/>
  <c r="D143" i="4"/>
  <c r="D147" i="4"/>
  <c r="D151" i="4"/>
  <c r="D155" i="4"/>
  <c r="D159" i="4"/>
  <c r="D163" i="4"/>
  <c r="D167" i="4"/>
  <c r="D171" i="4"/>
  <c r="D175" i="4"/>
  <c r="D179" i="4"/>
  <c r="D183" i="4"/>
  <c r="D187" i="4"/>
  <c r="D191" i="4"/>
  <c r="D195" i="4"/>
  <c r="D199" i="4"/>
  <c r="D203" i="4"/>
  <c r="D207" i="4"/>
  <c r="D211" i="4"/>
  <c r="D215" i="4"/>
  <c r="D219" i="4"/>
  <c r="D223" i="4"/>
  <c r="D227" i="4"/>
  <c r="D231" i="4"/>
  <c r="D235" i="4"/>
  <c r="G231" i="5"/>
  <c r="F231" i="5"/>
  <c r="E231" i="5"/>
  <c r="G230" i="5"/>
  <c r="F230" i="5"/>
  <c r="E230" i="5"/>
  <c r="G229" i="5"/>
  <c r="F229" i="5"/>
  <c r="E229" i="5"/>
  <c r="G228" i="5"/>
  <c r="F228" i="5"/>
  <c r="E228" i="5"/>
  <c r="G227" i="5"/>
  <c r="F227" i="5"/>
  <c r="E227" i="5"/>
  <c r="G226" i="5"/>
  <c r="F226" i="5"/>
  <c r="E226" i="5"/>
  <c r="G225" i="5"/>
  <c r="F225" i="5"/>
  <c r="E225" i="5"/>
  <c r="G224" i="5"/>
  <c r="F224" i="5"/>
  <c r="E224" i="5"/>
  <c r="G223" i="5"/>
  <c r="F223" i="5"/>
  <c r="E223" i="5"/>
  <c r="G222" i="5"/>
  <c r="F222" i="5"/>
  <c r="E222" i="5"/>
  <c r="G221" i="5"/>
  <c r="F221" i="5"/>
  <c r="E221" i="5"/>
  <c r="G220" i="5"/>
  <c r="F220" i="5"/>
  <c r="E220" i="5"/>
  <c r="G219" i="5"/>
  <c r="F219" i="5"/>
  <c r="E219" i="5"/>
  <c r="G218" i="5"/>
  <c r="F218" i="5"/>
  <c r="E218" i="5"/>
  <c r="G217" i="5"/>
  <c r="F217" i="5"/>
  <c r="E217" i="5"/>
  <c r="G216" i="5"/>
  <c r="F216" i="5"/>
  <c r="E216" i="5"/>
  <c r="G215" i="5"/>
  <c r="F215" i="5"/>
  <c r="E215" i="5"/>
  <c r="G214" i="5"/>
  <c r="F214" i="5"/>
  <c r="E214" i="5"/>
  <c r="G213" i="5"/>
  <c r="F213" i="5"/>
  <c r="E213" i="5"/>
  <c r="G212" i="5"/>
  <c r="F212" i="5"/>
  <c r="E212" i="5"/>
  <c r="G211" i="5"/>
  <c r="F211" i="5"/>
  <c r="E211" i="5"/>
  <c r="G210" i="5"/>
  <c r="F210" i="5"/>
  <c r="E210" i="5"/>
  <c r="G209" i="5"/>
  <c r="F209" i="5"/>
  <c r="E209" i="5"/>
  <c r="G208" i="5"/>
  <c r="F208" i="5"/>
  <c r="E208" i="5"/>
  <c r="G207" i="5"/>
  <c r="F207" i="5"/>
  <c r="E207" i="5"/>
  <c r="G206" i="5"/>
  <c r="F206" i="5"/>
  <c r="E206" i="5"/>
  <c r="G205" i="5"/>
  <c r="F205" i="5"/>
  <c r="E205" i="5"/>
  <c r="G204" i="5"/>
  <c r="F204" i="5"/>
  <c r="E204" i="5"/>
  <c r="G203" i="5"/>
  <c r="F203" i="5"/>
  <c r="E203" i="5"/>
  <c r="G202" i="5"/>
  <c r="F202" i="5"/>
  <c r="E202" i="5"/>
  <c r="G201" i="5"/>
  <c r="F201" i="5"/>
  <c r="E201" i="5"/>
  <c r="G200" i="5"/>
  <c r="F200" i="5"/>
  <c r="E200" i="5"/>
  <c r="G199" i="5"/>
  <c r="F199" i="5"/>
  <c r="E199" i="5"/>
  <c r="G198" i="5"/>
  <c r="F198" i="5"/>
  <c r="E198" i="5"/>
  <c r="G197" i="5"/>
  <c r="F197" i="5"/>
  <c r="E197" i="5"/>
  <c r="G196" i="5"/>
  <c r="F196" i="5"/>
  <c r="E196" i="5"/>
  <c r="G195" i="5"/>
  <c r="F195" i="5"/>
  <c r="E195" i="5"/>
  <c r="G194" i="5"/>
  <c r="F194" i="5"/>
  <c r="E194" i="5"/>
  <c r="G193" i="5"/>
  <c r="F193" i="5"/>
  <c r="E193" i="5"/>
  <c r="G192" i="5"/>
  <c r="F192" i="5"/>
  <c r="E192" i="5"/>
  <c r="G191" i="5"/>
  <c r="F191" i="5"/>
  <c r="E191" i="5"/>
  <c r="G190" i="5"/>
  <c r="F190" i="5"/>
  <c r="E190" i="5"/>
  <c r="G189" i="5"/>
  <c r="F189" i="5"/>
  <c r="E189" i="5"/>
  <c r="G188" i="5"/>
  <c r="F188" i="5"/>
  <c r="E188" i="5"/>
  <c r="G187" i="5"/>
  <c r="F187" i="5"/>
  <c r="E187" i="5"/>
  <c r="G186" i="5"/>
  <c r="F186" i="5"/>
  <c r="E186" i="5"/>
  <c r="G185" i="5"/>
  <c r="F185" i="5"/>
  <c r="E185" i="5"/>
  <c r="G184" i="5"/>
  <c r="F184" i="5"/>
  <c r="E184" i="5"/>
  <c r="G183" i="5"/>
  <c r="F183" i="5"/>
  <c r="E183" i="5"/>
  <c r="G182" i="5"/>
  <c r="F182" i="5"/>
  <c r="E182" i="5"/>
  <c r="G181" i="5"/>
  <c r="F181" i="5"/>
  <c r="E181" i="5"/>
  <c r="G180" i="5"/>
  <c r="F180" i="5"/>
  <c r="E180" i="5"/>
  <c r="G179" i="5"/>
  <c r="F179" i="5"/>
  <c r="E179" i="5"/>
  <c r="G178" i="5"/>
  <c r="F178" i="5"/>
  <c r="E178" i="5"/>
  <c r="G177" i="5"/>
  <c r="F177" i="5"/>
  <c r="E177" i="5"/>
  <c r="G176" i="5"/>
  <c r="F176" i="5"/>
  <c r="E176" i="5"/>
  <c r="G175" i="5"/>
  <c r="F175" i="5"/>
  <c r="E175" i="5"/>
  <c r="G174" i="5"/>
  <c r="F174" i="5"/>
  <c r="E174" i="5"/>
  <c r="G173" i="5"/>
  <c r="F173" i="5"/>
  <c r="E173" i="5"/>
  <c r="G172" i="5"/>
  <c r="F172" i="5"/>
  <c r="E172" i="5"/>
  <c r="G171" i="5"/>
  <c r="F171" i="5"/>
  <c r="E171" i="5"/>
  <c r="G170" i="5"/>
  <c r="F170" i="5"/>
  <c r="E170" i="5"/>
  <c r="G169" i="5"/>
  <c r="F169" i="5"/>
  <c r="E169" i="5"/>
  <c r="G168" i="5"/>
  <c r="F168" i="5"/>
  <c r="E168" i="5"/>
  <c r="G167" i="5"/>
  <c r="F167" i="5"/>
  <c r="E167" i="5"/>
  <c r="G166" i="5"/>
  <c r="F166" i="5"/>
  <c r="E166" i="5"/>
  <c r="G165" i="5"/>
  <c r="F165" i="5"/>
  <c r="E165" i="5"/>
  <c r="G164" i="5"/>
  <c r="F164" i="5"/>
  <c r="E164" i="5"/>
  <c r="G163" i="5"/>
  <c r="F163" i="5"/>
  <c r="E163" i="5"/>
  <c r="G162" i="5"/>
  <c r="F162" i="5"/>
  <c r="E162" i="5"/>
  <c r="G161" i="5"/>
  <c r="F161" i="5"/>
  <c r="E161" i="5"/>
  <c r="G160" i="5"/>
  <c r="F160" i="5"/>
  <c r="E160" i="5"/>
  <c r="G159" i="5"/>
  <c r="F159" i="5"/>
  <c r="E159" i="5"/>
  <c r="G158" i="5"/>
  <c r="F158" i="5"/>
  <c r="E158" i="5"/>
  <c r="G157" i="5"/>
  <c r="F157" i="5"/>
  <c r="E157" i="5"/>
  <c r="G156" i="5"/>
  <c r="F156" i="5"/>
  <c r="E156" i="5"/>
  <c r="G155" i="5"/>
  <c r="F155" i="5"/>
  <c r="E155" i="5"/>
  <c r="G154" i="5"/>
  <c r="F154" i="5"/>
  <c r="E154" i="5"/>
  <c r="G153" i="5"/>
  <c r="F153" i="5"/>
  <c r="E153" i="5"/>
  <c r="G152" i="5"/>
  <c r="F152" i="5"/>
  <c r="E152" i="5"/>
  <c r="G151" i="5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E12" i="5"/>
  <c r="F12" i="5"/>
  <c r="G1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C11" i="13" l="1"/>
  <c r="A222" i="13"/>
  <c r="C222" i="13"/>
  <c r="C222" i="3"/>
  <c r="C222" i="4"/>
  <c r="C222" i="5"/>
  <c r="C222" i="12"/>
  <c r="C222" i="6"/>
  <c r="C222" i="7"/>
  <c r="C222" i="8"/>
  <c r="C222" i="9"/>
  <c r="C222" i="10"/>
  <c r="C222" i="11"/>
  <c r="C223" i="13"/>
  <c r="C223" i="3"/>
  <c r="C223" i="4"/>
  <c r="C223" i="5"/>
  <c r="C223" i="12"/>
  <c r="C223" i="6"/>
  <c r="C223" i="7"/>
  <c r="C223" i="8"/>
  <c r="C223" i="9"/>
  <c r="C223" i="10"/>
  <c r="C223" i="11"/>
  <c r="C224" i="13"/>
  <c r="C224" i="3"/>
  <c r="C224" i="4"/>
  <c r="C224" i="5"/>
  <c r="C224" i="12"/>
  <c r="C224" i="6"/>
  <c r="C224" i="7"/>
  <c r="C224" i="8"/>
  <c r="C224" i="9"/>
  <c r="C224" i="10"/>
  <c r="C224" i="11"/>
  <c r="C225" i="13"/>
  <c r="C225" i="3"/>
  <c r="C225" i="4"/>
  <c r="C225" i="5"/>
  <c r="C225" i="12"/>
  <c r="C225" i="6"/>
  <c r="C225" i="7"/>
  <c r="C225" i="8"/>
  <c r="C225" i="9"/>
  <c r="C225" i="10"/>
  <c r="C225" i="11"/>
  <c r="C226" i="13"/>
  <c r="C226" i="3"/>
  <c r="C226" i="4"/>
  <c r="C226" i="5"/>
  <c r="C226" i="12"/>
  <c r="C226" i="6"/>
  <c r="C226" i="7"/>
  <c r="C226" i="8"/>
  <c r="C226" i="9"/>
  <c r="C226" i="10"/>
  <c r="C226" i="11"/>
  <c r="C227" i="13"/>
  <c r="C227" i="3"/>
  <c r="C227" i="4"/>
  <c r="C227" i="5"/>
  <c r="C227" i="12"/>
  <c r="C227" i="6"/>
  <c r="C227" i="7"/>
  <c r="C227" i="8"/>
  <c r="C227" i="9"/>
  <c r="C227" i="10"/>
  <c r="C227" i="11"/>
  <c r="C228" i="13"/>
  <c r="C228" i="3"/>
  <c r="C228" i="4"/>
  <c r="C228" i="5"/>
  <c r="C228" i="12"/>
  <c r="C228" i="6"/>
  <c r="C228" i="7"/>
  <c r="C228" i="8"/>
  <c r="C228" i="9"/>
  <c r="C228" i="10"/>
  <c r="C228" i="11"/>
  <c r="C229" i="13"/>
  <c r="C229" i="3"/>
  <c r="C229" i="4"/>
  <c r="C229" i="5"/>
  <c r="C229" i="12"/>
  <c r="C229" i="6"/>
  <c r="C229" i="7"/>
  <c r="C229" i="8"/>
  <c r="C229" i="9"/>
  <c r="C229" i="10"/>
  <c r="C229" i="11"/>
  <c r="C230" i="13"/>
  <c r="C230" i="3"/>
  <c r="C230" i="4"/>
  <c r="C230" i="5"/>
  <c r="C230" i="12"/>
  <c r="C230" i="6"/>
  <c r="C230" i="7"/>
  <c r="C230" i="8"/>
  <c r="C230" i="9"/>
  <c r="C230" i="10"/>
  <c r="C230" i="11"/>
  <c r="C231" i="13"/>
  <c r="C231" i="3"/>
  <c r="C231" i="4"/>
  <c r="C231" i="5"/>
  <c r="C231" i="12"/>
  <c r="C231" i="6"/>
  <c r="C231" i="7"/>
  <c r="C231" i="8"/>
  <c r="C231" i="9"/>
  <c r="C231" i="10"/>
  <c r="C231" i="11"/>
  <c r="C109" i="13"/>
  <c r="C109" i="3"/>
  <c r="C109" i="4"/>
  <c r="C109" i="5"/>
  <c r="C109" i="12"/>
  <c r="C109" i="6"/>
  <c r="C109" i="7"/>
  <c r="C109" i="8"/>
  <c r="C109" i="9"/>
  <c r="C109" i="10"/>
  <c r="C109" i="11"/>
  <c r="C110" i="13"/>
  <c r="C110" i="3"/>
  <c r="C110" i="4"/>
  <c r="C110" i="5"/>
  <c r="C110" i="12"/>
  <c r="C110" i="6"/>
  <c r="C110" i="7"/>
  <c r="C110" i="8"/>
  <c r="C110" i="9"/>
  <c r="C110" i="10"/>
  <c r="C110" i="11"/>
  <c r="C111" i="13"/>
  <c r="C111" i="3"/>
  <c r="C111" i="4"/>
  <c r="C111" i="5"/>
  <c r="C111" i="12"/>
  <c r="C111" i="6"/>
  <c r="C111" i="7"/>
  <c r="C111" i="8"/>
  <c r="C111" i="9"/>
  <c r="C111" i="10"/>
  <c r="C111" i="11"/>
  <c r="C112" i="13"/>
  <c r="C112" i="3"/>
  <c r="C112" i="4"/>
  <c r="C112" i="5"/>
  <c r="C112" i="12"/>
  <c r="C112" i="6"/>
  <c r="C112" i="7"/>
  <c r="C112" i="8"/>
  <c r="C112" i="9"/>
  <c r="C112" i="10"/>
  <c r="C112" i="11"/>
  <c r="C113" i="13"/>
  <c r="C113" i="3"/>
  <c r="C113" i="4"/>
  <c r="C113" i="5"/>
  <c r="C113" i="12"/>
  <c r="C113" i="6"/>
  <c r="C113" i="7"/>
  <c r="C113" i="8"/>
  <c r="C113" i="9"/>
  <c r="C113" i="10"/>
  <c r="C113" i="11"/>
  <c r="C114" i="13"/>
  <c r="C114" i="3"/>
  <c r="C114" i="4"/>
  <c r="C114" i="5"/>
  <c r="C114" i="12"/>
  <c r="C114" i="6"/>
  <c r="C114" i="7"/>
  <c r="C114" i="8"/>
  <c r="C114" i="9"/>
  <c r="C114" i="10"/>
  <c r="C114" i="11"/>
  <c r="C115" i="13"/>
  <c r="C115" i="3"/>
  <c r="C115" i="4"/>
  <c r="C115" i="5"/>
  <c r="C115" i="12"/>
  <c r="C115" i="6"/>
  <c r="C115" i="7"/>
  <c r="C115" i="8"/>
  <c r="C115" i="9"/>
  <c r="C115" i="10"/>
  <c r="C115" i="11"/>
  <c r="C116" i="13"/>
  <c r="C116" i="3"/>
  <c r="C116" i="4"/>
  <c r="C116" i="5"/>
  <c r="C116" i="12"/>
  <c r="C116" i="6"/>
  <c r="C116" i="7"/>
  <c r="C116" i="8"/>
  <c r="C116" i="9"/>
  <c r="C116" i="10"/>
  <c r="C116" i="11"/>
  <c r="C117" i="13"/>
  <c r="C117" i="3"/>
  <c r="C117" i="4"/>
  <c r="C117" i="5"/>
  <c r="C117" i="12"/>
  <c r="C117" i="6"/>
  <c r="C117" i="7"/>
  <c r="C117" i="8"/>
  <c r="C117" i="9"/>
  <c r="C117" i="10"/>
  <c r="C117" i="11"/>
  <c r="C118" i="13"/>
  <c r="C118" i="3"/>
  <c r="C118" i="4"/>
  <c r="C118" i="5"/>
  <c r="C118" i="12"/>
  <c r="C118" i="6"/>
  <c r="C118" i="7"/>
  <c r="C118" i="8"/>
  <c r="C118" i="9"/>
  <c r="C118" i="10"/>
  <c r="C118" i="11"/>
  <c r="C119" i="13"/>
  <c r="C119" i="3"/>
  <c r="C119" i="4"/>
  <c r="C119" i="5"/>
  <c r="C119" i="12"/>
  <c r="C119" i="6"/>
  <c r="C119" i="7"/>
  <c r="C119" i="8"/>
  <c r="C119" i="9"/>
  <c r="C119" i="10"/>
  <c r="C119" i="11"/>
  <c r="C120" i="13"/>
  <c r="C120" i="3"/>
  <c r="C120" i="4"/>
  <c r="C120" i="5"/>
  <c r="C120" i="12"/>
  <c r="C120" i="6"/>
  <c r="C120" i="7"/>
  <c r="C120" i="8"/>
  <c r="C120" i="9"/>
  <c r="C120" i="10"/>
  <c r="C120" i="11"/>
  <c r="C121" i="13"/>
  <c r="C121" i="3"/>
  <c r="C121" i="4"/>
  <c r="C121" i="5"/>
  <c r="C121" i="12"/>
  <c r="C121" i="6"/>
  <c r="C121" i="7"/>
  <c r="C121" i="8"/>
  <c r="C121" i="9"/>
  <c r="C121" i="10"/>
  <c r="C121" i="11"/>
  <c r="C122" i="13"/>
  <c r="C122" i="3"/>
  <c r="C122" i="4"/>
  <c r="C122" i="5"/>
  <c r="C122" i="12"/>
  <c r="C122" i="6"/>
  <c r="C122" i="7"/>
  <c r="C122" i="8"/>
  <c r="C122" i="9"/>
  <c r="C122" i="10"/>
  <c r="C122" i="11"/>
  <c r="C123" i="13"/>
  <c r="C123" i="3"/>
  <c r="C123" i="4"/>
  <c r="C123" i="5"/>
  <c r="C123" i="12"/>
  <c r="C123" i="6"/>
  <c r="C123" i="7"/>
  <c r="C123" i="8"/>
  <c r="C123" i="9"/>
  <c r="C123" i="10"/>
  <c r="C123" i="11"/>
  <c r="C124" i="13"/>
  <c r="C124" i="3"/>
  <c r="C124" i="4"/>
  <c r="C124" i="5"/>
  <c r="C124" i="12"/>
  <c r="C124" i="6"/>
  <c r="C124" i="7"/>
  <c r="C124" i="8"/>
  <c r="C124" i="9"/>
  <c r="C124" i="10"/>
  <c r="C124" i="11"/>
  <c r="C125" i="13"/>
  <c r="C125" i="3"/>
  <c r="C125" i="4"/>
  <c r="C125" i="5"/>
  <c r="C125" i="12"/>
  <c r="C125" i="6"/>
  <c r="C125" i="7"/>
  <c r="C125" i="8"/>
  <c r="C125" i="9"/>
  <c r="C125" i="10"/>
  <c r="C125" i="11"/>
  <c r="C126" i="13"/>
  <c r="C126" i="3"/>
  <c r="C126" i="4"/>
  <c r="C126" i="5"/>
  <c r="C126" i="12"/>
  <c r="C126" i="6"/>
  <c r="C126" i="7"/>
  <c r="C126" i="8"/>
  <c r="C126" i="9"/>
  <c r="C126" i="10"/>
  <c r="C126" i="11"/>
  <c r="C127" i="13"/>
  <c r="C127" i="3"/>
  <c r="C127" i="4"/>
  <c r="C127" i="5"/>
  <c r="C127" i="12"/>
  <c r="C127" i="6"/>
  <c r="C127" i="7"/>
  <c r="C127" i="8"/>
  <c r="C127" i="9"/>
  <c r="C127" i="10"/>
  <c r="C127" i="11"/>
  <c r="C128" i="13"/>
  <c r="C128" i="3"/>
  <c r="C128" i="4"/>
  <c r="C128" i="5"/>
  <c r="C128" i="12"/>
  <c r="C128" i="6"/>
  <c r="C128" i="7"/>
  <c r="C128" i="8"/>
  <c r="C128" i="9"/>
  <c r="C128" i="10"/>
  <c r="C128" i="11"/>
  <c r="C129" i="13"/>
  <c r="C129" i="3"/>
  <c r="C129" i="4"/>
  <c r="C129" i="5"/>
  <c r="C129" i="12"/>
  <c r="C129" i="6"/>
  <c r="C129" i="7"/>
  <c r="C129" i="8"/>
  <c r="C129" i="9"/>
  <c r="C129" i="10"/>
  <c r="C129" i="11"/>
  <c r="C130" i="13"/>
  <c r="C130" i="3"/>
  <c r="C130" i="4"/>
  <c r="C130" i="5"/>
  <c r="C130" i="12"/>
  <c r="C130" i="6"/>
  <c r="C130" i="7"/>
  <c r="C130" i="8"/>
  <c r="C130" i="9"/>
  <c r="C130" i="10"/>
  <c r="C130" i="11"/>
  <c r="C131" i="13"/>
  <c r="C131" i="3"/>
  <c r="C131" i="4"/>
  <c r="C131" i="5"/>
  <c r="C131" i="12"/>
  <c r="C131" i="6"/>
  <c r="C131" i="7"/>
  <c r="C131" i="8"/>
  <c r="C131" i="9"/>
  <c r="C131" i="10"/>
  <c r="C131" i="11"/>
  <c r="C132" i="13"/>
  <c r="C132" i="3"/>
  <c r="C132" i="4"/>
  <c r="C132" i="5"/>
  <c r="C132" i="12"/>
  <c r="C132" i="6"/>
  <c r="C132" i="7"/>
  <c r="C132" i="8"/>
  <c r="C132" i="9"/>
  <c r="C132" i="10"/>
  <c r="C132" i="11"/>
  <c r="C133" i="13"/>
  <c r="C133" i="3"/>
  <c r="C133" i="4"/>
  <c r="C133" i="5"/>
  <c r="C133" i="12"/>
  <c r="C133" i="6"/>
  <c r="C133" i="7"/>
  <c r="C133" i="8"/>
  <c r="C133" i="9"/>
  <c r="C133" i="10"/>
  <c r="C133" i="11"/>
  <c r="C134" i="13"/>
  <c r="C134" i="3"/>
  <c r="C134" i="4"/>
  <c r="C134" i="5"/>
  <c r="C134" i="12"/>
  <c r="C134" i="6"/>
  <c r="C134" i="7"/>
  <c r="C134" i="8"/>
  <c r="C134" i="9"/>
  <c r="C134" i="10"/>
  <c r="C134" i="11"/>
  <c r="C135" i="13"/>
  <c r="C135" i="3"/>
  <c r="C135" i="4"/>
  <c r="C135" i="5"/>
  <c r="C135" i="12"/>
  <c r="C135" i="6"/>
  <c r="C135" i="7"/>
  <c r="C135" i="8"/>
  <c r="C135" i="9"/>
  <c r="C135" i="10"/>
  <c r="C135" i="11"/>
  <c r="C136" i="13"/>
  <c r="C136" i="3"/>
  <c r="C136" i="4"/>
  <c r="C136" i="5"/>
  <c r="C136" i="12"/>
  <c r="C136" i="6"/>
  <c r="C136" i="7"/>
  <c r="C136" i="8"/>
  <c r="C136" i="9"/>
  <c r="C136" i="10"/>
  <c r="C136" i="11"/>
  <c r="C137" i="13"/>
  <c r="C137" i="3"/>
  <c r="C137" i="4"/>
  <c r="C137" i="5"/>
  <c r="C137" i="12"/>
  <c r="C137" i="6"/>
  <c r="C137" i="7"/>
  <c r="C137" i="8"/>
  <c r="C137" i="9"/>
  <c r="C137" i="10"/>
  <c r="C137" i="11"/>
  <c r="C138" i="13"/>
  <c r="C138" i="3"/>
  <c r="C138" i="4"/>
  <c r="C138" i="5"/>
  <c r="C138" i="12"/>
  <c r="C138" i="6"/>
  <c r="C138" i="7"/>
  <c r="C138" i="8"/>
  <c r="C138" i="9"/>
  <c r="C138" i="10"/>
  <c r="C138" i="11"/>
  <c r="C139" i="13"/>
  <c r="C139" i="3"/>
  <c r="C139" i="4"/>
  <c r="C139" i="5"/>
  <c r="C139" i="12"/>
  <c r="C139" i="6"/>
  <c r="C139" i="7"/>
  <c r="C139" i="8"/>
  <c r="C139" i="9"/>
  <c r="C139" i="10"/>
  <c r="C139" i="11"/>
  <c r="C140" i="13"/>
  <c r="C140" i="3"/>
  <c r="C140" i="4"/>
  <c r="C140" i="5"/>
  <c r="C140" i="12"/>
  <c r="C140" i="6"/>
  <c r="C140" i="7"/>
  <c r="C140" i="8"/>
  <c r="C140" i="9"/>
  <c r="C140" i="10"/>
  <c r="C140" i="11"/>
  <c r="C141" i="13"/>
  <c r="C141" i="3"/>
  <c r="C141" i="4"/>
  <c r="C141" i="5"/>
  <c r="C141" i="12"/>
  <c r="C141" i="6"/>
  <c r="C141" i="7"/>
  <c r="C141" i="8"/>
  <c r="C141" i="9"/>
  <c r="C141" i="10"/>
  <c r="C141" i="11"/>
  <c r="C142" i="13"/>
  <c r="C142" i="3"/>
  <c r="C142" i="4"/>
  <c r="C142" i="5"/>
  <c r="C142" i="12"/>
  <c r="C142" i="6"/>
  <c r="C142" i="7"/>
  <c r="C142" i="8"/>
  <c r="C142" i="9"/>
  <c r="C142" i="10"/>
  <c r="C142" i="11"/>
  <c r="C143" i="13"/>
  <c r="C143" i="3"/>
  <c r="C143" i="4"/>
  <c r="C143" i="5"/>
  <c r="C143" i="12"/>
  <c r="C143" i="6"/>
  <c r="C143" i="7"/>
  <c r="C143" i="8"/>
  <c r="C143" i="9"/>
  <c r="C143" i="10"/>
  <c r="C143" i="11"/>
  <c r="A144" i="13"/>
  <c r="C144" i="13"/>
  <c r="C144" i="3"/>
  <c r="C144" i="4"/>
  <c r="C144" i="5"/>
  <c r="C144" i="12"/>
  <c r="C144" i="6"/>
  <c r="C144" i="7"/>
  <c r="C144" i="8"/>
  <c r="C144" i="9"/>
  <c r="C144" i="10"/>
  <c r="C144" i="11"/>
  <c r="C145" i="13"/>
  <c r="C145" i="3"/>
  <c r="C145" i="4"/>
  <c r="C145" i="5"/>
  <c r="C145" i="12"/>
  <c r="C145" i="6"/>
  <c r="C145" i="7"/>
  <c r="C145" i="8"/>
  <c r="C145" i="9"/>
  <c r="C145" i="10"/>
  <c r="C145" i="11"/>
  <c r="C146" i="13"/>
  <c r="C146" i="3"/>
  <c r="C146" i="4"/>
  <c r="C146" i="5"/>
  <c r="C146" i="12"/>
  <c r="C146" i="6"/>
  <c r="C146" i="7"/>
  <c r="C146" i="8"/>
  <c r="C146" i="9"/>
  <c r="C146" i="10"/>
  <c r="C146" i="11"/>
  <c r="C147" i="13"/>
  <c r="C147" i="3"/>
  <c r="C147" i="4"/>
  <c r="C147" i="5"/>
  <c r="C147" i="12"/>
  <c r="C147" i="6"/>
  <c r="C147" i="7"/>
  <c r="C147" i="8"/>
  <c r="C147" i="9"/>
  <c r="C147" i="10"/>
  <c r="C147" i="11"/>
  <c r="C148" i="13"/>
  <c r="C148" i="3"/>
  <c r="C148" i="4"/>
  <c r="C148" i="5"/>
  <c r="C148" i="12"/>
  <c r="C148" i="6"/>
  <c r="C148" i="7"/>
  <c r="C148" i="8"/>
  <c r="C148" i="9"/>
  <c r="C148" i="10"/>
  <c r="C148" i="11"/>
  <c r="C149" i="13"/>
  <c r="C149" i="3"/>
  <c r="C149" i="4"/>
  <c r="C149" i="5"/>
  <c r="C149" i="12"/>
  <c r="C149" i="6"/>
  <c r="C149" i="7"/>
  <c r="C149" i="8"/>
  <c r="C149" i="9"/>
  <c r="C149" i="10"/>
  <c r="C149" i="11"/>
  <c r="C150" i="13"/>
  <c r="C150" i="3"/>
  <c r="C150" i="4"/>
  <c r="C150" i="5"/>
  <c r="C150" i="12"/>
  <c r="C150" i="6"/>
  <c r="C150" i="7"/>
  <c r="C150" i="8"/>
  <c r="C150" i="9"/>
  <c r="C150" i="10"/>
  <c r="C150" i="11"/>
  <c r="C151" i="13"/>
  <c r="C151" i="3"/>
  <c r="C151" i="4"/>
  <c r="C151" i="5"/>
  <c r="C151" i="12"/>
  <c r="C151" i="6"/>
  <c r="C151" i="7"/>
  <c r="C151" i="8"/>
  <c r="C151" i="9"/>
  <c r="C151" i="10"/>
  <c r="C151" i="11"/>
  <c r="A152" i="13"/>
  <c r="C152" i="13"/>
  <c r="C152" i="3"/>
  <c r="C152" i="4"/>
  <c r="C152" i="5"/>
  <c r="C152" i="12"/>
  <c r="C152" i="6"/>
  <c r="C152" i="7"/>
  <c r="C152" i="8"/>
  <c r="C152" i="9"/>
  <c r="C152" i="10"/>
  <c r="C152" i="11"/>
  <c r="C153" i="13"/>
  <c r="C153" i="3"/>
  <c r="C153" i="4"/>
  <c r="C153" i="5"/>
  <c r="C153" i="12"/>
  <c r="C153" i="6"/>
  <c r="C153" i="7"/>
  <c r="C153" i="8"/>
  <c r="C153" i="9"/>
  <c r="C153" i="10"/>
  <c r="C153" i="11"/>
  <c r="C154" i="13"/>
  <c r="C154" i="3"/>
  <c r="C154" i="4"/>
  <c r="C154" i="5"/>
  <c r="C154" i="12"/>
  <c r="C154" i="6"/>
  <c r="C154" i="7"/>
  <c r="C154" i="8"/>
  <c r="C154" i="9"/>
  <c r="C154" i="10"/>
  <c r="C154" i="11"/>
  <c r="C155" i="13"/>
  <c r="C155" i="3"/>
  <c r="C155" i="4"/>
  <c r="C155" i="5"/>
  <c r="C155" i="12"/>
  <c r="C155" i="6"/>
  <c r="C155" i="7"/>
  <c r="C155" i="8"/>
  <c r="C155" i="9"/>
  <c r="C155" i="10"/>
  <c r="C155" i="11"/>
  <c r="C156" i="13"/>
  <c r="C156" i="3"/>
  <c r="C156" i="4"/>
  <c r="C156" i="5"/>
  <c r="C156" i="12"/>
  <c r="C156" i="6"/>
  <c r="C156" i="7"/>
  <c r="C156" i="8"/>
  <c r="C156" i="9"/>
  <c r="C156" i="10"/>
  <c r="C156" i="11"/>
  <c r="C157" i="13"/>
  <c r="C157" i="3"/>
  <c r="C157" i="4"/>
  <c r="C157" i="5"/>
  <c r="C157" i="12"/>
  <c r="C157" i="6"/>
  <c r="C157" i="7"/>
  <c r="C157" i="8"/>
  <c r="C157" i="9"/>
  <c r="C157" i="10"/>
  <c r="C157" i="11"/>
  <c r="C158" i="13"/>
  <c r="C158" i="3"/>
  <c r="C158" i="4"/>
  <c r="C158" i="5"/>
  <c r="C158" i="12"/>
  <c r="C158" i="6"/>
  <c r="C158" i="7"/>
  <c r="C158" i="8"/>
  <c r="C158" i="9"/>
  <c r="C158" i="10"/>
  <c r="C158" i="11"/>
  <c r="C159" i="13"/>
  <c r="C159" i="3"/>
  <c r="C159" i="4"/>
  <c r="C159" i="5"/>
  <c r="C159" i="12"/>
  <c r="C159" i="6"/>
  <c r="C159" i="7"/>
  <c r="C159" i="8"/>
  <c r="C159" i="9"/>
  <c r="C159" i="10"/>
  <c r="C159" i="11"/>
  <c r="A160" i="13"/>
  <c r="C160" i="13"/>
  <c r="C160" i="3"/>
  <c r="C160" i="4"/>
  <c r="C160" i="5"/>
  <c r="C160" i="12"/>
  <c r="C160" i="6"/>
  <c r="C160" i="7"/>
  <c r="C160" i="8"/>
  <c r="C160" i="9"/>
  <c r="C160" i="10"/>
  <c r="C160" i="11"/>
  <c r="C161" i="13"/>
  <c r="C161" i="3"/>
  <c r="C161" i="4"/>
  <c r="C161" i="5"/>
  <c r="C161" i="12"/>
  <c r="C161" i="6"/>
  <c r="C161" i="7"/>
  <c r="C161" i="8"/>
  <c r="C161" i="9"/>
  <c r="C161" i="10"/>
  <c r="C161" i="11"/>
  <c r="C162" i="13"/>
  <c r="C162" i="3"/>
  <c r="C162" i="4"/>
  <c r="C162" i="5"/>
  <c r="C162" i="12"/>
  <c r="C162" i="6"/>
  <c r="C162" i="7"/>
  <c r="C162" i="8"/>
  <c r="C162" i="9"/>
  <c r="C162" i="10"/>
  <c r="C162" i="11"/>
  <c r="C163" i="13"/>
  <c r="C163" i="3"/>
  <c r="C163" i="4"/>
  <c r="C163" i="5"/>
  <c r="C163" i="12"/>
  <c r="C163" i="6"/>
  <c r="C163" i="7"/>
  <c r="C163" i="8"/>
  <c r="C163" i="9"/>
  <c r="C163" i="10"/>
  <c r="C163" i="11"/>
  <c r="C164" i="13"/>
  <c r="C164" i="3"/>
  <c r="C164" i="4"/>
  <c r="C164" i="5"/>
  <c r="C164" i="12"/>
  <c r="C164" i="6"/>
  <c r="C164" i="7"/>
  <c r="C164" i="8"/>
  <c r="C164" i="9"/>
  <c r="C164" i="10"/>
  <c r="C164" i="11"/>
  <c r="C165" i="13"/>
  <c r="C165" i="3"/>
  <c r="C165" i="4"/>
  <c r="C165" i="5"/>
  <c r="C165" i="12"/>
  <c r="C165" i="6"/>
  <c r="C165" i="7"/>
  <c r="C165" i="8"/>
  <c r="C165" i="9"/>
  <c r="C165" i="10"/>
  <c r="C165" i="11"/>
  <c r="C166" i="13"/>
  <c r="C166" i="3"/>
  <c r="C166" i="4"/>
  <c r="C166" i="5"/>
  <c r="C166" i="12"/>
  <c r="C166" i="6"/>
  <c r="C166" i="7"/>
  <c r="C166" i="8"/>
  <c r="C166" i="9"/>
  <c r="C166" i="10"/>
  <c r="C166" i="11"/>
  <c r="C167" i="13"/>
  <c r="C167" i="3"/>
  <c r="C167" i="4"/>
  <c r="C167" i="5"/>
  <c r="C167" i="12"/>
  <c r="C167" i="6"/>
  <c r="C167" i="7"/>
  <c r="C167" i="8"/>
  <c r="C167" i="9"/>
  <c r="C167" i="10"/>
  <c r="C167" i="11"/>
  <c r="A168" i="13"/>
  <c r="C168" i="13"/>
  <c r="C168" i="3"/>
  <c r="C168" i="4"/>
  <c r="C168" i="5"/>
  <c r="C168" i="12"/>
  <c r="C168" i="6"/>
  <c r="C168" i="7"/>
  <c r="C168" i="8"/>
  <c r="C168" i="9"/>
  <c r="C168" i="10"/>
  <c r="C168" i="11"/>
  <c r="C169" i="13"/>
  <c r="C169" i="3"/>
  <c r="C169" i="4"/>
  <c r="C169" i="5"/>
  <c r="C169" i="12"/>
  <c r="C169" i="6"/>
  <c r="C169" i="7"/>
  <c r="C169" i="8"/>
  <c r="C169" i="9"/>
  <c r="C169" i="10"/>
  <c r="C169" i="11"/>
  <c r="C170" i="13"/>
  <c r="C170" i="3"/>
  <c r="C170" i="4"/>
  <c r="C170" i="5"/>
  <c r="C170" i="12"/>
  <c r="C170" i="6"/>
  <c r="C170" i="7"/>
  <c r="C170" i="8"/>
  <c r="C170" i="9"/>
  <c r="C170" i="10"/>
  <c r="C170" i="11"/>
  <c r="C171" i="13"/>
  <c r="C171" i="3"/>
  <c r="C171" i="4"/>
  <c r="C171" i="5"/>
  <c r="C171" i="12"/>
  <c r="C171" i="6"/>
  <c r="C171" i="7"/>
  <c r="C171" i="8"/>
  <c r="C171" i="9"/>
  <c r="C171" i="10"/>
  <c r="C171" i="11"/>
  <c r="C172" i="13"/>
  <c r="C172" i="3"/>
  <c r="C172" i="4"/>
  <c r="C172" i="5"/>
  <c r="C172" i="12"/>
  <c r="C172" i="6"/>
  <c r="C172" i="7"/>
  <c r="C172" i="8"/>
  <c r="C172" i="9"/>
  <c r="C172" i="10"/>
  <c r="C172" i="11"/>
  <c r="C173" i="13"/>
  <c r="C173" i="3"/>
  <c r="C173" i="4"/>
  <c r="C173" i="5"/>
  <c r="C173" i="12"/>
  <c r="C173" i="6"/>
  <c r="C173" i="7"/>
  <c r="C173" i="8"/>
  <c r="C173" i="9"/>
  <c r="C173" i="10"/>
  <c r="C173" i="11"/>
  <c r="C174" i="13"/>
  <c r="C174" i="3"/>
  <c r="C174" i="4"/>
  <c r="C174" i="5"/>
  <c r="C174" i="12"/>
  <c r="C174" i="6"/>
  <c r="C174" i="7"/>
  <c r="C174" i="8"/>
  <c r="C174" i="9"/>
  <c r="C174" i="10"/>
  <c r="C174" i="11"/>
  <c r="C175" i="13"/>
  <c r="C175" i="3"/>
  <c r="C175" i="4"/>
  <c r="C175" i="5"/>
  <c r="C175" i="12"/>
  <c r="C175" i="6"/>
  <c r="C175" i="7"/>
  <c r="C175" i="8"/>
  <c r="C175" i="9"/>
  <c r="C175" i="10"/>
  <c r="C175" i="11"/>
  <c r="A176" i="13"/>
  <c r="C176" i="13"/>
  <c r="C176" i="3"/>
  <c r="C176" i="4"/>
  <c r="C176" i="5"/>
  <c r="C176" i="12"/>
  <c r="C176" i="6"/>
  <c r="C176" i="7"/>
  <c r="C176" i="8"/>
  <c r="C176" i="9"/>
  <c r="C176" i="10"/>
  <c r="C176" i="11"/>
  <c r="C177" i="13"/>
  <c r="C177" i="3"/>
  <c r="C177" i="4"/>
  <c r="C177" i="5"/>
  <c r="C177" i="12"/>
  <c r="C177" i="6"/>
  <c r="C177" i="7"/>
  <c r="C177" i="8"/>
  <c r="C177" i="9"/>
  <c r="C177" i="10"/>
  <c r="C177" i="11"/>
  <c r="C178" i="13"/>
  <c r="C178" i="3"/>
  <c r="C178" i="4"/>
  <c r="C178" i="5"/>
  <c r="C178" i="12"/>
  <c r="C178" i="6"/>
  <c r="C178" i="7"/>
  <c r="C178" i="8"/>
  <c r="C178" i="9"/>
  <c r="C178" i="10"/>
  <c r="C178" i="11"/>
  <c r="C179" i="13"/>
  <c r="C179" i="3"/>
  <c r="C179" i="4"/>
  <c r="C179" i="5"/>
  <c r="C179" i="12"/>
  <c r="C179" i="6"/>
  <c r="C179" i="7"/>
  <c r="C179" i="8"/>
  <c r="C179" i="9"/>
  <c r="C179" i="10"/>
  <c r="C179" i="11"/>
  <c r="C180" i="13"/>
  <c r="C180" i="3"/>
  <c r="C180" i="4"/>
  <c r="C180" i="5"/>
  <c r="C180" i="12"/>
  <c r="C180" i="6"/>
  <c r="C180" i="7"/>
  <c r="C180" i="8"/>
  <c r="C180" i="9"/>
  <c r="C180" i="10"/>
  <c r="C180" i="11"/>
  <c r="C181" i="13"/>
  <c r="C181" i="3"/>
  <c r="C181" i="4"/>
  <c r="C181" i="5"/>
  <c r="C181" i="12"/>
  <c r="C181" i="6"/>
  <c r="C181" i="7"/>
  <c r="C181" i="8"/>
  <c r="C181" i="9"/>
  <c r="C181" i="10"/>
  <c r="C181" i="11"/>
  <c r="C182" i="13"/>
  <c r="C182" i="3"/>
  <c r="C182" i="4"/>
  <c r="C182" i="5"/>
  <c r="C182" i="12"/>
  <c r="C182" i="6"/>
  <c r="C182" i="7"/>
  <c r="C182" i="8"/>
  <c r="C182" i="9"/>
  <c r="C182" i="10"/>
  <c r="C182" i="11"/>
  <c r="C183" i="13"/>
  <c r="C183" i="3"/>
  <c r="C183" i="4"/>
  <c r="C183" i="5"/>
  <c r="C183" i="12"/>
  <c r="C183" i="6"/>
  <c r="C183" i="7"/>
  <c r="C183" i="8"/>
  <c r="C183" i="9"/>
  <c r="C183" i="10"/>
  <c r="C183" i="11"/>
  <c r="A184" i="13"/>
  <c r="C184" i="13"/>
  <c r="C184" i="3"/>
  <c r="C184" i="4"/>
  <c r="C184" i="5"/>
  <c r="C184" i="12"/>
  <c r="C184" i="6"/>
  <c r="C184" i="7"/>
  <c r="C184" i="8"/>
  <c r="C184" i="9"/>
  <c r="C184" i="10"/>
  <c r="C184" i="11"/>
  <c r="C185" i="13"/>
  <c r="C185" i="3"/>
  <c r="C185" i="4"/>
  <c r="C185" i="5"/>
  <c r="C185" i="12"/>
  <c r="C185" i="6"/>
  <c r="C185" i="7"/>
  <c r="C185" i="8"/>
  <c r="C185" i="9"/>
  <c r="C185" i="10"/>
  <c r="C185" i="11"/>
  <c r="C186" i="13"/>
  <c r="C186" i="3"/>
  <c r="C186" i="4"/>
  <c r="C186" i="5"/>
  <c r="C186" i="12"/>
  <c r="C186" i="6"/>
  <c r="C186" i="7"/>
  <c r="C186" i="8"/>
  <c r="C186" i="9"/>
  <c r="C186" i="10"/>
  <c r="C186" i="11"/>
  <c r="C187" i="13"/>
  <c r="C187" i="3"/>
  <c r="C187" i="4"/>
  <c r="C187" i="5"/>
  <c r="C187" i="12"/>
  <c r="C187" i="6"/>
  <c r="C187" i="7"/>
  <c r="C187" i="8"/>
  <c r="C187" i="9"/>
  <c r="C187" i="10"/>
  <c r="C187" i="11"/>
  <c r="C188" i="13"/>
  <c r="C188" i="3"/>
  <c r="C188" i="4"/>
  <c r="C188" i="5"/>
  <c r="C188" i="12"/>
  <c r="C188" i="6"/>
  <c r="C188" i="7"/>
  <c r="C188" i="8"/>
  <c r="C188" i="9"/>
  <c r="C188" i="10"/>
  <c r="C188" i="11"/>
  <c r="C189" i="13"/>
  <c r="C189" i="3"/>
  <c r="C189" i="4"/>
  <c r="C189" i="5"/>
  <c r="C189" i="12"/>
  <c r="C189" i="6"/>
  <c r="C189" i="7"/>
  <c r="C189" i="8"/>
  <c r="C189" i="9"/>
  <c r="C189" i="10"/>
  <c r="C189" i="11"/>
  <c r="C190" i="13"/>
  <c r="C190" i="3"/>
  <c r="C190" i="4"/>
  <c r="C190" i="5"/>
  <c r="C190" i="12"/>
  <c r="C190" i="6"/>
  <c r="C190" i="7"/>
  <c r="C190" i="8"/>
  <c r="C190" i="9"/>
  <c r="C190" i="10"/>
  <c r="C190" i="11"/>
  <c r="C191" i="13"/>
  <c r="C191" i="3"/>
  <c r="C191" i="4"/>
  <c r="C191" i="5"/>
  <c r="C191" i="12"/>
  <c r="C191" i="6"/>
  <c r="C191" i="7"/>
  <c r="C191" i="8"/>
  <c r="C191" i="9"/>
  <c r="C191" i="10"/>
  <c r="C191" i="11"/>
  <c r="A192" i="13"/>
  <c r="C192" i="13"/>
  <c r="C192" i="3"/>
  <c r="C192" i="4"/>
  <c r="C192" i="5"/>
  <c r="C192" i="12"/>
  <c r="C192" i="6"/>
  <c r="C192" i="7"/>
  <c r="C192" i="8"/>
  <c r="C192" i="9"/>
  <c r="C192" i="10"/>
  <c r="C192" i="11"/>
  <c r="C193" i="13"/>
  <c r="C193" i="3"/>
  <c r="C193" i="4"/>
  <c r="C193" i="5"/>
  <c r="C193" i="12"/>
  <c r="C193" i="6"/>
  <c r="C193" i="7"/>
  <c r="C193" i="8"/>
  <c r="C193" i="9"/>
  <c r="C193" i="10"/>
  <c r="C193" i="11"/>
  <c r="C194" i="13"/>
  <c r="C194" i="3"/>
  <c r="C194" i="4"/>
  <c r="C194" i="5"/>
  <c r="C194" i="12"/>
  <c r="C194" i="6"/>
  <c r="C194" i="7"/>
  <c r="C194" i="8"/>
  <c r="C194" i="9"/>
  <c r="C194" i="10"/>
  <c r="C194" i="11"/>
  <c r="C195" i="13"/>
  <c r="C195" i="3"/>
  <c r="C195" i="4"/>
  <c r="C195" i="5"/>
  <c r="C195" i="12"/>
  <c r="C195" i="6"/>
  <c r="C195" i="7"/>
  <c r="C195" i="8"/>
  <c r="C195" i="9"/>
  <c r="C195" i="10"/>
  <c r="C195" i="11"/>
  <c r="C196" i="13"/>
  <c r="C196" i="3"/>
  <c r="C196" i="4"/>
  <c r="C196" i="5"/>
  <c r="C196" i="12"/>
  <c r="C196" i="6"/>
  <c r="C196" i="7"/>
  <c r="C196" i="8"/>
  <c r="C196" i="9"/>
  <c r="C196" i="10"/>
  <c r="C196" i="11"/>
  <c r="C197" i="13"/>
  <c r="C197" i="3"/>
  <c r="C197" i="4"/>
  <c r="C197" i="5"/>
  <c r="C197" i="12"/>
  <c r="C197" i="6"/>
  <c r="C197" i="7"/>
  <c r="C197" i="8"/>
  <c r="C197" i="9"/>
  <c r="C197" i="10"/>
  <c r="C197" i="11"/>
  <c r="C198" i="13"/>
  <c r="C198" i="3"/>
  <c r="C198" i="4"/>
  <c r="C198" i="5"/>
  <c r="C198" i="12"/>
  <c r="C198" i="6"/>
  <c r="C198" i="7"/>
  <c r="C198" i="8"/>
  <c r="C198" i="9"/>
  <c r="C198" i="10"/>
  <c r="C198" i="11"/>
  <c r="C199" i="13"/>
  <c r="C199" i="3"/>
  <c r="C199" i="4"/>
  <c r="C199" i="5"/>
  <c r="C199" i="12"/>
  <c r="C199" i="6"/>
  <c r="C199" i="7"/>
  <c r="C199" i="8"/>
  <c r="C199" i="9"/>
  <c r="C199" i="10"/>
  <c r="C199" i="11"/>
  <c r="A200" i="13"/>
  <c r="C200" i="13"/>
  <c r="C200" i="3"/>
  <c r="C200" i="4"/>
  <c r="C200" i="5"/>
  <c r="C200" i="12"/>
  <c r="C200" i="6"/>
  <c r="C200" i="7"/>
  <c r="C200" i="8"/>
  <c r="C200" i="9"/>
  <c r="C200" i="10"/>
  <c r="C200" i="11"/>
  <c r="C201" i="13"/>
  <c r="C201" i="3"/>
  <c r="C201" i="4"/>
  <c r="C201" i="5"/>
  <c r="C201" i="12"/>
  <c r="C201" i="6"/>
  <c r="C201" i="7"/>
  <c r="C201" i="8"/>
  <c r="C201" i="9"/>
  <c r="C201" i="10"/>
  <c r="C201" i="11"/>
  <c r="C202" i="13"/>
  <c r="C202" i="3"/>
  <c r="C202" i="4"/>
  <c r="C202" i="5"/>
  <c r="C202" i="12"/>
  <c r="C202" i="6"/>
  <c r="C202" i="7"/>
  <c r="C202" i="8"/>
  <c r="C202" i="9"/>
  <c r="C202" i="10"/>
  <c r="C202" i="11"/>
  <c r="C203" i="13"/>
  <c r="C203" i="3"/>
  <c r="C203" i="4"/>
  <c r="C203" i="5"/>
  <c r="C203" i="12"/>
  <c r="C203" i="6"/>
  <c r="C203" i="7"/>
  <c r="C203" i="8"/>
  <c r="C203" i="9"/>
  <c r="C203" i="10"/>
  <c r="C203" i="11"/>
  <c r="C204" i="13"/>
  <c r="C204" i="3"/>
  <c r="C204" i="4"/>
  <c r="C204" i="5"/>
  <c r="C204" i="12"/>
  <c r="C204" i="6"/>
  <c r="C204" i="7"/>
  <c r="C204" i="8"/>
  <c r="C204" i="9"/>
  <c r="C204" i="10"/>
  <c r="C204" i="11"/>
  <c r="C205" i="13"/>
  <c r="C205" i="3"/>
  <c r="C205" i="4"/>
  <c r="C205" i="5"/>
  <c r="C205" i="12"/>
  <c r="C205" i="6"/>
  <c r="C205" i="7"/>
  <c r="C205" i="8"/>
  <c r="C205" i="9"/>
  <c r="C205" i="10"/>
  <c r="C205" i="11"/>
  <c r="C206" i="13"/>
  <c r="C206" i="3"/>
  <c r="C206" i="4"/>
  <c r="C206" i="5"/>
  <c r="C206" i="12"/>
  <c r="C206" i="6"/>
  <c r="C206" i="7"/>
  <c r="C206" i="8"/>
  <c r="C206" i="9"/>
  <c r="C206" i="10"/>
  <c r="C206" i="11"/>
  <c r="C207" i="13"/>
  <c r="C207" i="3"/>
  <c r="C207" i="4"/>
  <c r="C207" i="5"/>
  <c r="C207" i="12"/>
  <c r="C207" i="6"/>
  <c r="C207" i="7"/>
  <c r="C207" i="8"/>
  <c r="C207" i="9"/>
  <c r="C207" i="10"/>
  <c r="C207" i="11"/>
  <c r="A208" i="13"/>
  <c r="C208" i="13"/>
  <c r="C208" i="3"/>
  <c r="C208" i="4"/>
  <c r="C208" i="5"/>
  <c r="C208" i="12"/>
  <c r="C208" i="6"/>
  <c r="C208" i="7"/>
  <c r="C208" i="8"/>
  <c r="C208" i="9"/>
  <c r="C208" i="10"/>
  <c r="C208" i="11"/>
  <c r="C209" i="13"/>
  <c r="C209" i="3"/>
  <c r="C209" i="4"/>
  <c r="C209" i="5"/>
  <c r="C209" i="12"/>
  <c r="C209" i="6"/>
  <c r="C209" i="7"/>
  <c r="C209" i="8"/>
  <c r="C209" i="9"/>
  <c r="C209" i="10"/>
  <c r="C209" i="11"/>
  <c r="C210" i="13"/>
  <c r="C210" i="3"/>
  <c r="C210" i="4"/>
  <c r="C210" i="5"/>
  <c r="C210" i="12"/>
  <c r="C210" i="6"/>
  <c r="C210" i="7"/>
  <c r="C210" i="8"/>
  <c r="C210" i="9"/>
  <c r="C210" i="10"/>
  <c r="C210" i="11"/>
  <c r="C211" i="13"/>
  <c r="C211" i="3"/>
  <c r="C211" i="4"/>
  <c r="C211" i="5"/>
  <c r="C211" i="12"/>
  <c r="C211" i="6"/>
  <c r="C211" i="7"/>
  <c r="C211" i="8"/>
  <c r="C211" i="9"/>
  <c r="C211" i="10"/>
  <c r="C211" i="11"/>
  <c r="C212" i="13"/>
  <c r="C212" i="3"/>
  <c r="C212" i="4"/>
  <c r="C212" i="5"/>
  <c r="C212" i="12"/>
  <c r="C212" i="6"/>
  <c r="C212" i="7"/>
  <c r="C212" i="8"/>
  <c r="C212" i="9"/>
  <c r="C212" i="10"/>
  <c r="C212" i="11"/>
  <c r="C213" i="13"/>
  <c r="C213" i="3"/>
  <c r="C213" i="4"/>
  <c r="C213" i="5"/>
  <c r="C213" i="12"/>
  <c r="C213" i="6"/>
  <c r="C213" i="7"/>
  <c r="C213" i="8"/>
  <c r="C213" i="9"/>
  <c r="C213" i="10"/>
  <c r="C213" i="11"/>
  <c r="C214" i="13"/>
  <c r="C214" i="3"/>
  <c r="C214" i="4"/>
  <c r="C214" i="5"/>
  <c r="C214" i="12"/>
  <c r="C214" i="6"/>
  <c r="C214" i="7"/>
  <c r="C214" i="8"/>
  <c r="C214" i="9"/>
  <c r="C214" i="10"/>
  <c r="C214" i="11"/>
  <c r="C215" i="13"/>
  <c r="C215" i="3"/>
  <c r="C215" i="4"/>
  <c r="C215" i="5"/>
  <c r="C215" i="12"/>
  <c r="C215" i="6"/>
  <c r="C215" i="7"/>
  <c r="C215" i="8"/>
  <c r="C215" i="9"/>
  <c r="C215" i="10"/>
  <c r="C215" i="11"/>
  <c r="A216" i="13"/>
  <c r="C216" i="13"/>
  <c r="C216" i="3"/>
  <c r="C216" i="4"/>
  <c r="C216" i="5"/>
  <c r="C216" i="12"/>
  <c r="C216" i="6"/>
  <c r="C216" i="7"/>
  <c r="C216" i="8"/>
  <c r="C216" i="9"/>
  <c r="C216" i="10"/>
  <c r="C216" i="11"/>
  <c r="C217" i="13"/>
  <c r="C217" i="3"/>
  <c r="C217" i="4"/>
  <c r="C217" i="5"/>
  <c r="C217" i="12"/>
  <c r="C217" i="6"/>
  <c r="C217" i="7"/>
  <c r="C217" i="8"/>
  <c r="C217" i="9"/>
  <c r="C217" i="10"/>
  <c r="C217" i="11"/>
  <c r="C218" i="13"/>
  <c r="C218" i="3"/>
  <c r="C218" i="4"/>
  <c r="C218" i="5"/>
  <c r="C218" i="12"/>
  <c r="C218" i="6"/>
  <c r="C218" i="7"/>
  <c r="C218" i="8"/>
  <c r="C218" i="9"/>
  <c r="C218" i="10"/>
  <c r="C218" i="11"/>
  <c r="C219" i="13"/>
  <c r="C219" i="3"/>
  <c r="C219" i="4"/>
  <c r="C219" i="5"/>
  <c r="C219" i="12"/>
  <c r="C219" i="6"/>
  <c r="C219" i="7"/>
  <c r="C219" i="8"/>
  <c r="C219" i="9"/>
  <c r="C219" i="10"/>
  <c r="C219" i="11"/>
  <c r="C220" i="13"/>
  <c r="C220" i="3"/>
  <c r="C220" i="4"/>
  <c r="C220" i="5"/>
  <c r="C220" i="12"/>
  <c r="C220" i="6"/>
  <c r="C220" i="7"/>
  <c r="C220" i="8"/>
  <c r="C220" i="9"/>
  <c r="C220" i="10"/>
  <c r="C220" i="11"/>
  <c r="C221" i="13"/>
  <c r="C221" i="3"/>
  <c r="C221" i="4"/>
  <c r="C221" i="5"/>
  <c r="C221" i="12"/>
  <c r="C221" i="6"/>
  <c r="C221" i="7"/>
  <c r="C221" i="8"/>
  <c r="C221" i="9"/>
  <c r="C221" i="10"/>
  <c r="C221" i="11"/>
  <c r="C13" i="13"/>
  <c r="C13" i="3"/>
  <c r="C13" i="4"/>
  <c r="C13" i="5"/>
  <c r="C13" i="12"/>
  <c r="C13" i="6"/>
  <c r="C13" i="7"/>
  <c r="C13" i="8"/>
  <c r="C13" i="9"/>
  <c r="C13" i="10"/>
  <c r="C13" i="11"/>
  <c r="A14" i="13"/>
  <c r="C14" i="13"/>
  <c r="C14" i="3"/>
  <c r="C14" i="4"/>
  <c r="C14" i="5"/>
  <c r="C14" i="12"/>
  <c r="C14" i="6"/>
  <c r="C14" i="7"/>
  <c r="C14" i="8"/>
  <c r="C14" i="9"/>
  <c r="C14" i="10"/>
  <c r="C14" i="11"/>
  <c r="C15" i="13"/>
  <c r="C15" i="3"/>
  <c r="C15" i="4"/>
  <c r="C15" i="5"/>
  <c r="C15" i="12"/>
  <c r="C15" i="6"/>
  <c r="C15" i="7"/>
  <c r="C15" i="8"/>
  <c r="C15" i="9"/>
  <c r="C15" i="10"/>
  <c r="C15" i="11"/>
  <c r="C16" i="13"/>
  <c r="C16" i="3"/>
  <c r="C16" i="4"/>
  <c r="C16" i="5"/>
  <c r="C16" i="12"/>
  <c r="C16" i="6"/>
  <c r="C16" i="7"/>
  <c r="C16" i="8"/>
  <c r="C16" i="9"/>
  <c r="C16" i="10"/>
  <c r="C16" i="11"/>
  <c r="C17" i="13"/>
  <c r="C17" i="3"/>
  <c r="C17" i="4"/>
  <c r="C17" i="5"/>
  <c r="C17" i="12"/>
  <c r="C17" i="6"/>
  <c r="C17" i="7"/>
  <c r="C17" i="8"/>
  <c r="C17" i="9"/>
  <c r="C17" i="10"/>
  <c r="C17" i="11"/>
  <c r="C18" i="13"/>
  <c r="C18" i="3"/>
  <c r="C18" i="4"/>
  <c r="C18" i="5"/>
  <c r="C18" i="12"/>
  <c r="C18" i="6"/>
  <c r="C18" i="7"/>
  <c r="C18" i="8"/>
  <c r="C18" i="9"/>
  <c r="C18" i="10"/>
  <c r="C18" i="11"/>
  <c r="C19" i="13"/>
  <c r="C19" i="3"/>
  <c r="C19" i="4"/>
  <c r="C19" i="5"/>
  <c r="C19" i="12"/>
  <c r="C19" i="6"/>
  <c r="C19" i="7"/>
  <c r="C19" i="8"/>
  <c r="C19" i="9"/>
  <c r="C19" i="10"/>
  <c r="C19" i="11"/>
  <c r="C20" i="13"/>
  <c r="C20" i="3"/>
  <c r="C20" i="4"/>
  <c r="C20" i="5"/>
  <c r="C20" i="12"/>
  <c r="C20" i="6"/>
  <c r="C20" i="7"/>
  <c r="C20" i="8"/>
  <c r="C20" i="9"/>
  <c r="C20" i="10"/>
  <c r="C20" i="11"/>
  <c r="C21" i="13"/>
  <c r="C21" i="3"/>
  <c r="C21" i="4"/>
  <c r="C21" i="5"/>
  <c r="C21" i="12"/>
  <c r="C21" i="6"/>
  <c r="C21" i="7"/>
  <c r="C21" i="8"/>
  <c r="C21" i="9"/>
  <c r="C21" i="10"/>
  <c r="C21" i="11"/>
  <c r="A22" i="13"/>
  <c r="C22" i="13"/>
  <c r="C22" i="3"/>
  <c r="C22" i="4"/>
  <c r="C22" i="5"/>
  <c r="C22" i="12"/>
  <c r="C22" i="6"/>
  <c r="C22" i="7"/>
  <c r="C22" i="8"/>
  <c r="C22" i="9"/>
  <c r="C22" i="10"/>
  <c r="C22" i="11"/>
  <c r="C23" i="13"/>
  <c r="C23" i="3"/>
  <c r="C23" i="4"/>
  <c r="C23" i="5"/>
  <c r="C23" i="12"/>
  <c r="C23" i="6"/>
  <c r="C23" i="7"/>
  <c r="C23" i="8"/>
  <c r="C23" i="9"/>
  <c r="C23" i="10"/>
  <c r="C23" i="11"/>
  <c r="C24" i="13"/>
  <c r="C24" i="3"/>
  <c r="C24" i="4"/>
  <c r="C24" i="5"/>
  <c r="C24" i="12"/>
  <c r="C24" i="6"/>
  <c r="C24" i="7"/>
  <c r="C24" i="8"/>
  <c r="C24" i="9"/>
  <c r="C24" i="10"/>
  <c r="C24" i="11"/>
  <c r="C25" i="13"/>
  <c r="C25" i="3"/>
  <c r="C25" i="4"/>
  <c r="C25" i="5"/>
  <c r="C25" i="12"/>
  <c r="C25" i="6"/>
  <c r="C25" i="7"/>
  <c r="C25" i="8"/>
  <c r="C25" i="9"/>
  <c r="C25" i="10"/>
  <c r="C25" i="11"/>
  <c r="C26" i="13"/>
  <c r="C26" i="3"/>
  <c r="C26" i="4"/>
  <c r="C26" i="5"/>
  <c r="C26" i="12"/>
  <c r="C26" i="6"/>
  <c r="C26" i="7"/>
  <c r="C26" i="8"/>
  <c r="C26" i="9"/>
  <c r="C26" i="10"/>
  <c r="C26" i="11"/>
  <c r="C27" i="13"/>
  <c r="C27" i="3"/>
  <c r="C27" i="4"/>
  <c r="C27" i="5"/>
  <c r="C27" i="12"/>
  <c r="C27" i="6"/>
  <c r="C27" i="7"/>
  <c r="C27" i="8"/>
  <c r="C27" i="9"/>
  <c r="C27" i="10"/>
  <c r="C27" i="11"/>
  <c r="C28" i="13"/>
  <c r="C28" i="3"/>
  <c r="C28" i="4"/>
  <c r="C28" i="5"/>
  <c r="C28" i="12"/>
  <c r="C28" i="6"/>
  <c r="C28" i="7"/>
  <c r="C28" i="8"/>
  <c r="C28" i="9"/>
  <c r="C28" i="10"/>
  <c r="C28" i="11"/>
  <c r="C29" i="13"/>
  <c r="C29" i="3"/>
  <c r="C29" i="4"/>
  <c r="C29" i="5"/>
  <c r="C29" i="12"/>
  <c r="C29" i="6"/>
  <c r="C29" i="7"/>
  <c r="C29" i="8"/>
  <c r="C29" i="9"/>
  <c r="C29" i="10"/>
  <c r="C29" i="11"/>
  <c r="A30" i="13"/>
  <c r="C30" i="13"/>
  <c r="C30" i="3"/>
  <c r="C30" i="4"/>
  <c r="C30" i="5"/>
  <c r="C30" i="12"/>
  <c r="C30" i="6"/>
  <c r="C30" i="7"/>
  <c r="C30" i="8"/>
  <c r="C30" i="9"/>
  <c r="C30" i="10"/>
  <c r="C30" i="11"/>
  <c r="C31" i="13"/>
  <c r="C31" i="3"/>
  <c r="C31" i="4"/>
  <c r="C31" i="5"/>
  <c r="C31" i="12"/>
  <c r="C31" i="6"/>
  <c r="C31" i="7"/>
  <c r="C31" i="8"/>
  <c r="C31" i="9"/>
  <c r="C31" i="10"/>
  <c r="C31" i="11"/>
  <c r="C32" i="13"/>
  <c r="C32" i="3"/>
  <c r="C32" i="4"/>
  <c r="C32" i="5"/>
  <c r="C32" i="12"/>
  <c r="C32" i="6"/>
  <c r="C32" i="7"/>
  <c r="C32" i="8"/>
  <c r="C32" i="9"/>
  <c r="C32" i="10"/>
  <c r="C32" i="11"/>
  <c r="C33" i="13"/>
  <c r="C33" i="3"/>
  <c r="C33" i="4"/>
  <c r="C33" i="5"/>
  <c r="C33" i="12"/>
  <c r="C33" i="6"/>
  <c r="C33" i="7"/>
  <c r="C33" i="8"/>
  <c r="C33" i="9"/>
  <c r="C33" i="10"/>
  <c r="C33" i="11"/>
  <c r="C34" i="13"/>
  <c r="C34" i="3"/>
  <c r="C34" i="4"/>
  <c r="C34" i="5"/>
  <c r="C34" i="12"/>
  <c r="C34" i="6"/>
  <c r="C34" i="7"/>
  <c r="C34" i="8"/>
  <c r="C34" i="9"/>
  <c r="C34" i="10"/>
  <c r="C34" i="11"/>
  <c r="C35" i="13"/>
  <c r="C35" i="3"/>
  <c r="C35" i="4"/>
  <c r="C35" i="5"/>
  <c r="C35" i="12"/>
  <c r="C35" i="6"/>
  <c r="C35" i="7"/>
  <c r="C35" i="8"/>
  <c r="C35" i="9"/>
  <c r="C35" i="10"/>
  <c r="C35" i="11"/>
  <c r="C36" i="13"/>
  <c r="C36" i="3"/>
  <c r="C36" i="4"/>
  <c r="C36" i="5"/>
  <c r="C36" i="12"/>
  <c r="C36" i="6"/>
  <c r="C36" i="7"/>
  <c r="C36" i="8"/>
  <c r="C36" i="9"/>
  <c r="C36" i="10"/>
  <c r="C36" i="11"/>
  <c r="C37" i="13"/>
  <c r="C37" i="3"/>
  <c r="C37" i="4"/>
  <c r="C37" i="5"/>
  <c r="C37" i="12"/>
  <c r="C37" i="6"/>
  <c r="C37" i="7"/>
  <c r="C37" i="8"/>
  <c r="C37" i="9"/>
  <c r="C37" i="10"/>
  <c r="C37" i="11"/>
  <c r="A38" i="13"/>
  <c r="C38" i="13"/>
  <c r="C38" i="3"/>
  <c r="C38" i="4"/>
  <c r="C38" i="5"/>
  <c r="C38" i="12"/>
  <c r="C38" i="6"/>
  <c r="C38" i="7"/>
  <c r="C38" i="8"/>
  <c r="C38" i="9"/>
  <c r="C38" i="10"/>
  <c r="C38" i="11"/>
  <c r="C39" i="13"/>
  <c r="C39" i="3"/>
  <c r="C39" i="4"/>
  <c r="C39" i="5"/>
  <c r="C39" i="12"/>
  <c r="C39" i="6"/>
  <c r="C39" i="7"/>
  <c r="C39" i="8"/>
  <c r="C39" i="9"/>
  <c r="C39" i="10"/>
  <c r="C39" i="11"/>
  <c r="C40" i="13"/>
  <c r="C40" i="3"/>
  <c r="C40" i="4"/>
  <c r="C40" i="5"/>
  <c r="C40" i="12"/>
  <c r="C40" i="6"/>
  <c r="C40" i="7"/>
  <c r="C40" i="8"/>
  <c r="C40" i="9"/>
  <c r="C40" i="10"/>
  <c r="C40" i="11"/>
  <c r="C41" i="13"/>
  <c r="C41" i="3"/>
  <c r="C41" i="4"/>
  <c r="C41" i="5"/>
  <c r="C41" i="12"/>
  <c r="C41" i="6"/>
  <c r="C41" i="7"/>
  <c r="C41" i="8"/>
  <c r="C41" i="9"/>
  <c r="C41" i="10"/>
  <c r="C41" i="11"/>
  <c r="C42" i="13"/>
  <c r="C42" i="3"/>
  <c r="C42" i="4"/>
  <c r="C42" i="5"/>
  <c r="C42" i="12"/>
  <c r="C42" i="6"/>
  <c r="C42" i="7"/>
  <c r="C42" i="8"/>
  <c r="C42" i="9"/>
  <c r="C42" i="10"/>
  <c r="C42" i="11"/>
  <c r="C43" i="13"/>
  <c r="C43" i="3"/>
  <c r="C43" i="4"/>
  <c r="C43" i="5"/>
  <c r="C43" i="12"/>
  <c r="C43" i="6"/>
  <c r="C43" i="7"/>
  <c r="C43" i="8"/>
  <c r="C43" i="9"/>
  <c r="C43" i="10"/>
  <c r="C43" i="11"/>
  <c r="C44" i="13"/>
  <c r="C44" i="3"/>
  <c r="C44" i="4"/>
  <c r="C44" i="5"/>
  <c r="C44" i="12"/>
  <c r="C44" i="6"/>
  <c r="C44" i="7"/>
  <c r="C44" i="8"/>
  <c r="C44" i="9"/>
  <c r="C44" i="10"/>
  <c r="C44" i="11"/>
  <c r="C45" i="13"/>
  <c r="C45" i="3"/>
  <c r="C45" i="4"/>
  <c r="C45" i="5"/>
  <c r="C45" i="12"/>
  <c r="C45" i="6"/>
  <c r="C45" i="7"/>
  <c r="C45" i="8"/>
  <c r="C45" i="9"/>
  <c r="C45" i="10"/>
  <c r="C45" i="11"/>
  <c r="A46" i="13"/>
  <c r="C46" i="13"/>
  <c r="C46" i="3"/>
  <c r="C46" i="4"/>
  <c r="C46" i="5"/>
  <c r="C46" i="12"/>
  <c r="C46" i="6"/>
  <c r="C46" i="7"/>
  <c r="C46" i="8"/>
  <c r="C46" i="9"/>
  <c r="C46" i="10"/>
  <c r="C46" i="11"/>
  <c r="C47" i="13"/>
  <c r="C47" i="3"/>
  <c r="C47" i="4"/>
  <c r="C47" i="5"/>
  <c r="C47" i="12"/>
  <c r="C47" i="6"/>
  <c r="C47" i="7"/>
  <c r="C47" i="8"/>
  <c r="C47" i="9"/>
  <c r="C47" i="10"/>
  <c r="C47" i="11"/>
  <c r="C48" i="13"/>
  <c r="C48" i="3"/>
  <c r="C48" i="4"/>
  <c r="C48" i="5"/>
  <c r="C48" i="12"/>
  <c r="C48" i="6"/>
  <c r="C48" i="7"/>
  <c r="C48" i="8"/>
  <c r="C48" i="9"/>
  <c r="C48" i="10"/>
  <c r="C48" i="11"/>
  <c r="C49" i="13"/>
  <c r="C49" i="3"/>
  <c r="C49" i="4"/>
  <c r="C49" i="5"/>
  <c r="C49" i="12"/>
  <c r="C49" i="6"/>
  <c r="C49" i="7"/>
  <c r="C49" i="8"/>
  <c r="C49" i="9"/>
  <c r="C49" i="10"/>
  <c r="C49" i="11"/>
  <c r="C50" i="13"/>
  <c r="C50" i="3"/>
  <c r="C50" i="4"/>
  <c r="C50" i="5"/>
  <c r="C50" i="12"/>
  <c r="C50" i="6"/>
  <c r="C50" i="7"/>
  <c r="C50" i="8"/>
  <c r="C50" i="9"/>
  <c r="C50" i="10"/>
  <c r="C50" i="11"/>
  <c r="C51" i="13"/>
  <c r="C51" i="3"/>
  <c r="C51" i="4"/>
  <c r="C51" i="5"/>
  <c r="C51" i="12"/>
  <c r="C51" i="6"/>
  <c r="C51" i="7"/>
  <c r="C51" i="8"/>
  <c r="C51" i="9"/>
  <c r="C51" i="10"/>
  <c r="C51" i="11"/>
  <c r="C52" i="13"/>
  <c r="C52" i="3"/>
  <c r="C52" i="4"/>
  <c r="C52" i="5"/>
  <c r="C52" i="12"/>
  <c r="C52" i="6"/>
  <c r="C52" i="7"/>
  <c r="C52" i="8"/>
  <c r="C52" i="9"/>
  <c r="C52" i="10"/>
  <c r="C52" i="11"/>
  <c r="C53" i="13"/>
  <c r="C53" i="3"/>
  <c r="C53" i="4"/>
  <c r="C53" i="5"/>
  <c r="C53" i="12"/>
  <c r="C53" i="6"/>
  <c r="C53" i="7"/>
  <c r="C53" i="8"/>
  <c r="C53" i="9"/>
  <c r="C53" i="10"/>
  <c r="C53" i="11"/>
  <c r="A54" i="13"/>
  <c r="C54" i="13"/>
  <c r="C54" i="3"/>
  <c r="C54" i="4"/>
  <c r="C54" i="5"/>
  <c r="C54" i="12"/>
  <c r="C54" i="6"/>
  <c r="C54" i="7"/>
  <c r="C54" i="8"/>
  <c r="C54" i="9"/>
  <c r="C54" i="10"/>
  <c r="C54" i="11"/>
  <c r="C55" i="13"/>
  <c r="C55" i="3"/>
  <c r="C55" i="4"/>
  <c r="C55" i="5"/>
  <c r="C55" i="12"/>
  <c r="C55" i="6"/>
  <c r="C55" i="7"/>
  <c r="C55" i="8"/>
  <c r="C55" i="9"/>
  <c r="C55" i="10"/>
  <c r="C55" i="11"/>
  <c r="C56" i="13"/>
  <c r="C56" i="3"/>
  <c r="C56" i="4"/>
  <c r="C56" i="5"/>
  <c r="C56" i="12"/>
  <c r="C56" i="6"/>
  <c r="C56" i="7"/>
  <c r="C56" i="8"/>
  <c r="C56" i="9"/>
  <c r="C56" i="10"/>
  <c r="C56" i="11"/>
  <c r="C57" i="13"/>
  <c r="C57" i="3"/>
  <c r="C57" i="4"/>
  <c r="C57" i="5"/>
  <c r="C57" i="12"/>
  <c r="C57" i="6"/>
  <c r="C57" i="7"/>
  <c r="C57" i="8"/>
  <c r="C57" i="9"/>
  <c r="C57" i="10"/>
  <c r="C57" i="11"/>
  <c r="C58" i="13"/>
  <c r="C58" i="3"/>
  <c r="C58" i="4"/>
  <c r="C58" i="5"/>
  <c r="C58" i="12"/>
  <c r="C58" i="6"/>
  <c r="C58" i="7"/>
  <c r="C58" i="8"/>
  <c r="C58" i="9"/>
  <c r="C58" i="10"/>
  <c r="C58" i="11"/>
  <c r="C59" i="13"/>
  <c r="C59" i="3"/>
  <c r="C59" i="4"/>
  <c r="C59" i="5"/>
  <c r="C59" i="12"/>
  <c r="C59" i="6"/>
  <c r="C59" i="7"/>
  <c r="C59" i="8"/>
  <c r="C59" i="9"/>
  <c r="C59" i="10"/>
  <c r="C59" i="11"/>
  <c r="C60" i="13"/>
  <c r="C60" i="3"/>
  <c r="C60" i="4"/>
  <c r="C60" i="5"/>
  <c r="C60" i="12"/>
  <c r="C60" i="6"/>
  <c r="C60" i="7"/>
  <c r="C60" i="8"/>
  <c r="C60" i="9"/>
  <c r="C60" i="10"/>
  <c r="C60" i="11"/>
  <c r="C61" i="13"/>
  <c r="C61" i="3"/>
  <c r="C61" i="4"/>
  <c r="C61" i="5"/>
  <c r="C61" i="12"/>
  <c r="C61" i="6"/>
  <c r="C61" i="7"/>
  <c r="C61" i="8"/>
  <c r="C61" i="9"/>
  <c r="C61" i="10"/>
  <c r="C61" i="11"/>
  <c r="A62" i="13"/>
  <c r="C62" i="13"/>
  <c r="C62" i="3"/>
  <c r="C62" i="4"/>
  <c r="C62" i="5"/>
  <c r="C62" i="12"/>
  <c r="C62" i="6"/>
  <c r="C62" i="7"/>
  <c r="C62" i="8"/>
  <c r="C62" i="9"/>
  <c r="C62" i="10"/>
  <c r="C62" i="11"/>
  <c r="C63" i="13"/>
  <c r="C63" i="3"/>
  <c r="C63" i="4"/>
  <c r="C63" i="5"/>
  <c r="C63" i="12"/>
  <c r="C63" i="6"/>
  <c r="C63" i="7"/>
  <c r="C63" i="8"/>
  <c r="C63" i="9"/>
  <c r="C63" i="10"/>
  <c r="C63" i="11"/>
  <c r="C64" i="13"/>
  <c r="C64" i="3"/>
  <c r="C64" i="4"/>
  <c r="C64" i="5"/>
  <c r="C64" i="12"/>
  <c r="C64" i="6"/>
  <c r="C64" i="7"/>
  <c r="C64" i="8"/>
  <c r="C64" i="9"/>
  <c r="C64" i="10"/>
  <c r="C64" i="11"/>
  <c r="C65" i="13"/>
  <c r="C65" i="3"/>
  <c r="C65" i="4"/>
  <c r="C65" i="5"/>
  <c r="C65" i="12"/>
  <c r="C65" i="6"/>
  <c r="C65" i="7"/>
  <c r="C65" i="8"/>
  <c r="C65" i="9"/>
  <c r="C65" i="10"/>
  <c r="C65" i="11"/>
  <c r="C66" i="13"/>
  <c r="C66" i="3"/>
  <c r="C66" i="4"/>
  <c r="C66" i="5"/>
  <c r="C66" i="12"/>
  <c r="C66" i="6"/>
  <c r="C66" i="7"/>
  <c r="C66" i="8"/>
  <c r="C66" i="9"/>
  <c r="C66" i="10"/>
  <c r="C66" i="11"/>
  <c r="C67" i="13"/>
  <c r="C67" i="3"/>
  <c r="C67" i="4"/>
  <c r="C67" i="5"/>
  <c r="C67" i="12"/>
  <c r="C67" i="6"/>
  <c r="C67" i="7"/>
  <c r="C67" i="8"/>
  <c r="C67" i="9"/>
  <c r="C67" i="10"/>
  <c r="C67" i="11"/>
  <c r="C68" i="13"/>
  <c r="C68" i="3"/>
  <c r="C68" i="4"/>
  <c r="C68" i="5"/>
  <c r="C68" i="12"/>
  <c r="C68" i="6"/>
  <c r="C68" i="7"/>
  <c r="C68" i="8"/>
  <c r="C68" i="9"/>
  <c r="C68" i="10"/>
  <c r="C68" i="11"/>
  <c r="C69" i="13"/>
  <c r="C69" i="3"/>
  <c r="C69" i="4"/>
  <c r="C69" i="5"/>
  <c r="C69" i="12"/>
  <c r="C69" i="6"/>
  <c r="C69" i="7"/>
  <c r="C69" i="8"/>
  <c r="C69" i="9"/>
  <c r="C69" i="10"/>
  <c r="C69" i="11"/>
  <c r="A70" i="13"/>
  <c r="C70" i="13"/>
  <c r="C70" i="3"/>
  <c r="C70" i="4"/>
  <c r="C70" i="5"/>
  <c r="C70" i="12"/>
  <c r="C70" i="6"/>
  <c r="C70" i="7"/>
  <c r="C70" i="8"/>
  <c r="C70" i="9"/>
  <c r="C70" i="10"/>
  <c r="C70" i="11"/>
  <c r="C71" i="13"/>
  <c r="C71" i="3"/>
  <c r="C71" i="4"/>
  <c r="C71" i="5"/>
  <c r="C71" i="12"/>
  <c r="C71" i="6"/>
  <c r="C71" i="7"/>
  <c r="C71" i="8"/>
  <c r="C71" i="9"/>
  <c r="C71" i="10"/>
  <c r="C71" i="11"/>
  <c r="C72" i="13"/>
  <c r="C72" i="3"/>
  <c r="C72" i="4"/>
  <c r="C72" i="5"/>
  <c r="C72" i="12"/>
  <c r="C72" i="6"/>
  <c r="C72" i="7"/>
  <c r="C72" i="8"/>
  <c r="C72" i="9"/>
  <c r="C72" i="10"/>
  <c r="C72" i="11"/>
  <c r="C73" i="13"/>
  <c r="C73" i="3"/>
  <c r="C73" i="4"/>
  <c r="C73" i="5"/>
  <c r="C73" i="12"/>
  <c r="C73" i="6"/>
  <c r="C73" i="7"/>
  <c r="C73" i="8"/>
  <c r="C73" i="9"/>
  <c r="C73" i="10"/>
  <c r="C73" i="11"/>
  <c r="C74" i="13"/>
  <c r="C74" i="3"/>
  <c r="C74" i="4"/>
  <c r="C74" i="5"/>
  <c r="C74" i="12"/>
  <c r="C74" i="6"/>
  <c r="C74" i="7"/>
  <c r="C74" i="8"/>
  <c r="C74" i="9"/>
  <c r="C74" i="10"/>
  <c r="C74" i="11"/>
  <c r="C75" i="13"/>
  <c r="C75" i="3"/>
  <c r="C75" i="4"/>
  <c r="C75" i="5"/>
  <c r="C75" i="12"/>
  <c r="C75" i="6"/>
  <c r="C75" i="7"/>
  <c r="C75" i="8"/>
  <c r="C75" i="9"/>
  <c r="C75" i="10"/>
  <c r="C75" i="11"/>
  <c r="C76" i="13"/>
  <c r="C76" i="3"/>
  <c r="C76" i="4"/>
  <c r="C76" i="5"/>
  <c r="C76" i="12"/>
  <c r="C76" i="6"/>
  <c r="C76" i="7"/>
  <c r="C76" i="8"/>
  <c r="C76" i="9"/>
  <c r="C76" i="10"/>
  <c r="C76" i="11"/>
  <c r="C77" i="13"/>
  <c r="C77" i="3"/>
  <c r="C77" i="4"/>
  <c r="C77" i="5"/>
  <c r="C77" i="12"/>
  <c r="C77" i="6"/>
  <c r="C77" i="7"/>
  <c r="C77" i="8"/>
  <c r="C77" i="9"/>
  <c r="C77" i="10"/>
  <c r="C77" i="11"/>
  <c r="A78" i="13"/>
  <c r="C78" i="13"/>
  <c r="C78" i="3"/>
  <c r="C78" i="4"/>
  <c r="C78" i="5"/>
  <c r="C78" i="12"/>
  <c r="C78" i="6"/>
  <c r="C78" i="7"/>
  <c r="C78" i="8"/>
  <c r="C78" i="9"/>
  <c r="C78" i="10"/>
  <c r="C78" i="11"/>
  <c r="C79" i="13"/>
  <c r="C79" i="3"/>
  <c r="C79" i="4"/>
  <c r="C79" i="5"/>
  <c r="C79" i="12"/>
  <c r="C79" i="6"/>
  <c r="C79" i="7"/>
  <c r="C79" i="8"/>
  <c r="C79" i="9"/>
  <c r="C79" i="10"/>
  <c r="C79" i="11"/>
  <c r="C80" i="13"/>
  <c r="C80" i="3"/>
  <c r="C80" i="4"/>
  <c r="C80" i="5"/>
  <c r="C80" i="12"/>
  <c r="C80" i="6"/>
  <c r="C80" i="7"/>
  <c r="C80" i="8"/>
  <c r="C80" i="9"/>
  <c r="C80" i="10"/>
  <c r="C80" i="11"/>
  <c r="C81" i="13"/>
  <c r="C81" i="3"/>
  <c r="C81" i="4"/>
  <c r="C81" i="5"/>
  <c r="C81" i="12"/>
  <c r="C81" i="6"/>
  <c r="C81" i="7"/>
  <c r="C81" i="8"/>
  <c r="C81" i="9"/>
  <c r="C81" i="10"/>
  <c r="C81" i="11"/>
  <c r="C82" i="13"/>
  <c r="C82" i="3"/>
  <c r="C82" i="4"/>
  <c r="C82" i="5"/>
  <c r="C82" i="12"/>
  <c r="C82" i="6"/>
  <c r="C82" i="7"/>
  <c r="C82" i="8"/>
  <c r="C82" i="9"/>
  <c r="C82" i="10"/>
  <c r="C82" i="11"/>
  <c r="C83" i="13"/>
  <c r="C83" i="3"/>
  <c r="C83" i="4"/>
  <c r="C83" i="5"/>
  <c r="C83" i="12"/>
  <c r="C83" i="6"/>
  <c r="C83" i="7"/>
  <c r="C83" i="8"/>
  <c r="C83" i="9"/>
  <c r="C83" i="10"/>
  <c r="C83" i="11"/>
  <c r="C84" i="13"/>
  <c r="C84" i="3"/>
  <c r="C84" i="4"/>
  <c r="C84" i="5"/>
  <c r="C84" i="12"/>
  <c r="C84" i="6"/>
  <c r="C84" i="7"/>
  <c r="C84" i="8"/>
  <c r="C84" i="9"/>
  <c r="C84" i="10"/>
  <c r="C84" i="11"/>
  <c r="C85" i="13"/>
  <c r="C85" i="3"/>
  <c r="C85" i="4"/>
  <c r="C85" i="5"/>
  <c r="C85" i="12"/>
  <c r="C85" i="6"/>
  <c r="C85" i="7"/>
  <c r="C85" i="8"/>
  <c r="C85" i="9"/>
  <c r="C85" i="10"/>
  <c r="C85" i="11"/>
  <c r="A86" i="13"/>
  <c r="C86" i="13"/>
  <c r="C86" i="3"/>
  <c r="C86" i="4"/>
  <c r="C86" i="5"/>
  <c r="C86" i="12"/>
  <c r="C86" i="6"/>
  <c r="C86" i="7"/>
  <c r="C86" i="8"/>
  <c r="C86" i="9"/>
  <c r="C86" i="10"/>
  <c r="C86" i="11"/>
  <c r="C87" i="13"/>
  <c r="C87" i="3"/>
  <c r="C87" i="4"/>
  <c r="C87" i="5"/>
  <c r="C87" i="12"/>
  <c r="C87" i="6"/>
  <c r="C87" i="7"/>
  <c r="C87" i="8"/>
  <c r="C87" i="9"/>
  <c r="C87" i="10"/>
  <c r="C87" i="11"/>
  <c r="C88" i="13"/>
  <c r="C88" i="3"/>
  <c r="C88" i="4"/>
  <c r="C88" i="5"/>
  <c r="C88" i="12"/>
  <c r="C88" i="6"/>
  <c r="C88" i="7"/>
  <c r="C88" i="8"/>
  <c r="C88" i="9"/>
  <c r="C88" i="10"/>
  <c r="C88" i="11"/>
  <c r="C89" i="13"/>
  <c r="C89" i="3"/>
  <c r="C89" i="4"/>
  <c r="C89" i="5"/>
  <c r="C89" i="12"/>
  <c r="C89" i="6"/>
  <c r="C89" i="7"/>
  <c r="C89" i="8"/>
  <c r="C89" i="9"/>
  <c r="C89" i="10"/>
  <c r="C89" i="11"/>
  <c r="C90" i="13"/>
  <c r="C90" i="3"/>
  <c r="C90" i="4"/>
  <c r="C90" i="5"/>
  <c r="C90" i="12"/>
  <c r="C90" i="6"/>
  <c r="C90" i="7"/>
  <c r="C90" i="8"/>
  <c r="C90" i="9"/>
  <c r="C90" i="10"/>
  <c r="C90" i="11"/>
  <c r="C91" i="13"/>
  <c r="C91" i="3"/>
  <c r="C91" i="4"/>
  <c r="C91" i="5"/>
  <c r="C91" i="12"/>
  <c r="C91" i="6"/>
  <c r="C91" i="7"/>
  <c r="C91" i="8"/>
  <c r="C91" i="9"/>
  <c r="C91" i="10"/>
  <c r="C91" i="11"/>
  <c r="C92" i="13"/>
  <c r="C92" i="3"/>
  <c r="C92" i="4"/>
  <c r="C92" i="5"/>
  <c r="C92" i="12"/>
  <c r="C92" i="6"/>
  <c r="C92" i="7"/>
  <c r="C92" i="8"/>
  <c r="C92" i="9"/>
  <c r="C92" i="10"/>
  <c r="C92" i="11"/>
  <c r="C93" i="13"/>
  <c r="C93" i="3"/>
  <c r="C93" i="4"/>
  <c r="C93" i="5"/>
  <c r="C93" i="12"/>
  <c r="C93" i="6"/>
  <c r="C93" i="7"/>
  <c r="C93" i="8"/>
  <c r="C93" i="9"/>
  <c r="C93" i="10"/>
  <c r="C93" i="11"/>
  <c r="A94" i="13"/>
  <c r="C94" i="13"/>
  <c r="C94" i="3"/>
  <c r="C94" i="4"/>
  <c r="C94" i="5"/>
  <c r="C94" i="12"/>
  <c r="C94" i="6"/>
  <c r="C94" i="7"/>
  <c r="C94" i="8"/>
  <c r="C94" i="9"/>
  <c r="C94" i="10"/>
  <c r="C94" i="11"/>
  <c r="C95" i="13"/>
  <c r="C95" i="3"/>
  <c r="C95" i="4"/>
  <c r="C95" i="5"/>
  <c r="C95" i="12"/>
  <c r="C95" i="6"/>
  <c r="C95" i="7"/>
  <c r="C95" i="8"/>
  <c r="C95" i="9"/>
  <c r="C95" i="10"/>
  <c r="C95" i="11"/>
  <c r="C96" i="13"/>
  <c r="C96" i="3"/>
  <c r="C96" i="4"/>
  <c r="C96" i="5"/>
  <c r="C96" i="12"/>
  <c r="C96" i="6"/>
  <c r="C96" i="7"/>
  <c r="C96" i="8"/>
  <c r="C96" i="9"/>
  <c r="C96" i="10"/>
  <c r="C96" i="11"/>
  <c r="C97" i="13"/>
  <c r="C97" i="3"/>
  <c r="C97" i="4"/>
  <c r="C97" i="5"/>
  <c r="C97" i="12"/>
  <c r="C97" i="6"/>
  <c r="C97" i="7"/>
  <c r="C97" i="8"/>
  <c r="C97" i="9"/>
  <c r="C97" i="10"/>
  <c r="C97" i="11"/>
  <c r="C98" i="13"/>
  <c r="C98" i="3"/>
  <c r="C98" i="4"/>
  <c r="C98" i="5"/>
  <c r="C98" i="12"/>
  <c r="C98" i="6"/>
  <c r="C98" i="7"/>
  <c r="C98" i="8"/>
  <c r="C98" i="9"/>
  <c r="C98" i="10"/>
  <c r="C98" i="11"/>
  <c r="C99" i="13"/>
  <c r="C99" i="3"/>
  <c r="C99" i="4"/>
  <c r="C99" i="5"/>
  <c r="C99" i="12"/>
  <c r="C99" i="6"/>
  <c r="C99" i="7"/>
  <c r="C99" i="8"/>
  <c r="C99" i="9"/>
  <c r="C99" i="10"/>
  <c r="C99" i="11"/>
  <c r="C100" i="13"/>
  <c r="C100" i="3"/>
  <c r="C100" i="4"/>
  <c r="C100" i="5"/>
  <c r="C100" i="12"/>
  <c r="C100" i="6"/>
  <c r="C100" i="7"/>
  <c r="C100" i="8"/>
  <c r="C100" i="9"/>
  <c r="C100" i="10"/>
  <c r="C100" i="11"/>
  <c r="C101" i="13"/>
  <c r="C101" i="3"/>
  <c r="C101" i="4"/>
  <c r="C101" i="5"/>
  <c r="C101" i="12"/>
  <c r="C101" i="6"/>
  <c r="C101" i="7"/>
  <c r="C101" i="8"/>
  <c r="C101" i="9"/>
  <c r="C101" i="10"/>
  <c r="C101" i="11"/>
  <c r="A102" i="13"/>
  <c r="C102" i="13"/>
  <c r="C102" i="3"/>
  <c r="C102" i="4"/>
  <c r="C102" i="5"/>
  <c r="C102" i="12"/>
  <c r="C102" i="6"/>
  <c r="C102" i="7"/>
  <c r="C102" i="8"/>
  <c r="C102" i="9"/>
  <c r="C102" i="10"/>
  <c r="C102" i="11"/>
  <c r="C103" i="13"/>
  <c r="C103" i="3"/>
  <c r="C103" i="4"/>
  <c r="C103" i="5"/>
  <c r="C103" i="12"/>
  <c r="C103" i="6"/>
  <c r="C103" i="7"/>
  <c r="C103" i="8"/>
  <c r="C103" i="9"/>
  <c r="C103" i="10"/>
  <c r="C103" i="11"/>
  <c r="C104" i="13"/>
  <c r="C104" i="3"/>
  <c r="C104" i="4"/>
  <c r="C104" i="5"/>
  <c r="C104" i="12"/>
  <c r="C104" i="6"/>
  <c r="C104" i="7"/>
  <c r="C104" i="8"/>
  <c r="C104" i="9"/>
  <c r="C104" i="10"/>
  <c r="C104" i="11"/>
  <c r="C105" i="13"/>
  <c r="C105" i="3"/>
  <c r="C105" i="4"/>
  <c r="C105" i="5"/>
  <c r="C105" i="12"/>
  <c r="C105" i="6"/>
  <c r="C105" i="7"/>
  <c r="C105" i="8"/>
  <c r="C105" i="9"/>
  <c r="C105" i="10"/>
  <c r="C105" i="11"/>
  <c r="C106" i="13"/>
  <c r="C106" i="3"/>
  <c r="C106" i="4"/>
  <c r="C106" i="5"/>
  <c r="C106" i="12"/>
  <c r="C106" i="6"/>
  <c r="C106" i="7"/>
  <c r="C106" i="8"/>
  <c r="C106" i="9"/>
  <c r="C106" i="10"/>
  <c r="C106" i="11"/>
  <c r="C107" i="13"/>
  <c r="C107" i="3"/>
  <c r="C107" i="4"/>
  <c r="C107" i="5"/>
  <c r="C107" i="12"/>
  <c r="C107" i="6"/>
  <c r="C107" i="7"/>
  <c r="C107" i="8"/>
  <c r="C107" i="9"/>
  <c r="C107" i="10"/>
  <c r="C107" i="11"/>
  <c r="C108" i="13"/>
  <c r="C108" i="3"/>
  <c r="C108" i="4"/>
  <c r="C108" i="5"/>
  <c r="C108" i="12"/>
  <c r="C108" i="6"/>
  <c r="C108" i="7"/>
  <c r="C108" i="8"/>
  <c r="C108" i="9"/>
  <c r="C108" i="10"/>
  <c r="C108" i="11"/>
  <c r="C12" i="11"/>
  <c r="M11" i="1"/>
  <c r="C11" i="11" s="1"/>
  <c r="C12" i="10"/>
  <c r="C12" i="9"/>
  <c r="C12" i="8"/>
  <c r="L11" i="1"/>
  <c r="C11" i="10" s="1"/>
  <c r="K11" i="1"/>
  <c r="C11" i="9" s="1"/>
  <c r="J11" i="1"/>
  <c r="C11" i="8" s="1"/>
  <c r="C12" i="7"/>
  <c r="C12" i="6"/>
  <c r="C12" i="12"/>
  <c r="C12" i="5"/>
  <c r="C12" i="4"/>
  <c r="C12" i="3"/>
  <c r="I11" i="1"/>
  <c r="C11" i="7" s="1"/>
  <c r="H11" i="1"/>
  <c r="C11" i="6" s="1"/>
  <c r="G11" i="1"/>
  <c r="C11" i="12" s="1"/>
  <c r="F11" i="1"/>
  <c r="C11" i="5" s="1"/>
  <c r="E11" i="1"/>
  <c r="C11" i="4" s="1"/>
  <c r="D11" i="1"/>
  <c r="C11" i="3" s="1"/>
  <c r="C11" i="1"/>
  <c r="C12" i="13"/>
  <c r="B108" i="13" l="1"/>
  <c r="A105" i="13"/>
  <c r="B104" i="13"/>
  <c r="A101" i="13"/>
  <c r="B100" i="13"/>
  <c r="A97" i="13"/>
  <c r="B96" i="13"/>
  <c r="A93" i="13"/>
  <c r="B92" i="13"/>
  <c r="A89" i="13"/>
  <c r="B88" i="13"/>
  <c r="A85" i="13"/>
  <c r="B84" i="13"/>
  <c r="A81" i="13"/>
  <c r="B80" i="13"/>
  <c r="A77" i="13"/>
  <c r="B76" i="13"/>
  <c r="A73" i="13"/>
  <c r="B72" i="13"/>
  <c r="A69" i="13"/>
  <c r="B68" i="13"/>
  <c r="A65" i="13"/>
  <c r="B64" i="13"/>
  <c r="A61" i="13"/>
  <c r="B60" i="13"/>
  <c r="A57" i="13"/>
  <c r="B56" i="13"/>
  <c r="A53" i="13"/>
  <c r="B52" i="13"/>
  <c r="A49" i="13"/>
  <c r="B48" i="13"/>
  <c r="A45" i="13"/>
  <c r="B44" i="13"/>
  <c r="A41" i="13"/>
  <c r="B40" i="13"/>
  <c r="A37" i="13"/>
  <c r="B36" i="13"/>
  <c r="A33" i="13"/>
  <c r="B32" i="13"/>
  <c r="A29" i="13"/>
  <c r="B28" i="13"/>
  <c r="A25" i="13"/>
  <c r="B24" i="13"/>
  <c r="A21" i="13"/>
  <c r="B20" i="13"/>
  <c r="A17" i="13"/>
  <c r="B16" i="13"/>
  <c r="A13" i="13"/>
  <c r="B221" i="13"/>
  <c r="B217" i="13"/>
  <c r="B213" i="13"/>
  <c r="B209" i="13"/>
  <c r="B205" i="13"/>
  <c r="B201" i="13"/>
  <c r="B197" i="13"/>
  <c r="B193" i="13"/>
  <c r="B189" i="13"/>
  <c r="B185" i="13"/>
  <c r="B181" i="13"/>
  <c r="B177" i="13"/>
  <c r="B173" i="13"/>
  <c r="B169" i="13"/>
  <c r="B165" i="13"/>
  <c r="B161" i="13"/>
  <c r="B157" i="13"/>
  <c r="B153" i="13"/>
  <c r="B149" i="13"/>
  <c r="B145" i="13"/>
  <c r="B141" i="13"/>
  <c r="B137" i="13"/>
  <c r="B133" i="13"/>
  <c r="B129" i="13"/>
  <c r="B125" i="13"/>
  <c r="B121" i="13"/>
  <c r="B117" i="13"/>
  <c r="B113" i="13"/>
  <c r="B109" i="13"/>
  <c r="B12" i="13"/>
  <c r="A136" i="13"/>
  <c r="A128" i="13"/>
  <c r="A120" i="13"/>
  <c r="A112" i="13"/>
  <c r="A104" i="13"/>
  <c r="A96" i="13"/>
  <c r="A88" i="13"/>
  <c r="A80" i="13"/>
  <c r="A72" i="13"/>
  <c r="A64" i="13"/>
  <c r="A56" i="13"/>
  <c r="A48" i="13"/>
  <c r="A40" i="13"/>
  <c r="A32" i="13"/>
  <c r="A24" i="13"/>
  <c r="A16" i="13"/>
  <c r="A12" i="13"/>
  <c r="B107" i="13"/>
  <c r="B103" i="13"/>
  <c r="B99" i="13"/>
  <c r="B95" i="13"/>
  <c r="B91" i="13"/>
  <c r="B87" i="13"/>
  <c r="B83" i="13"/>
  <c r="B79" i="13"/>
  <c r="B75" i="13"/>
  <c r="B71" i="13"/>
  <c r="B67" i="13"/>
  <c r="B63" i="13"/>
  <c r="B59" i="13"/>
  <c r="B55" i="13"/>
  <c r="B51" i="13"/>
  <c r="B47" i="13"/>
  <c r="B43" i="13"/>
  <c r="B39" i="13"/>
  <c r="B35" i="13"/>
  <c r="B31" i="13"/>
  <c r="B27" i="13"/>
  <c r="B23" i="13"/>
  <c r="B19" i="13"/>
  <c r="B15" i="13"/>
  <c r="A221" i="13"/>
  <c r="B220" i="13"/>
  <c r="A217" i="13"/>
  <c r="B216" i="13"/>
  <c r="A213" i="13"/>
  <c r="B212" i="13"/>
  <c r="A209" i="13"/>
  <c r="B208" i="13"/>
  <c r="A205" i="13"/>
  <c r="B204" i="13"/>
  <c r="A201" i="13"/>
  <c r="B200" i="13"/>
  <c r="A197" i="13"/>
  <c r="B196" i="13"/>
  <c r="A193" i="13"/>
  <c r="B192" i="13"/>
  <c r="A189" i="13"/>
  <c r="B188" i="13"/>
  <c r="A185" i="13"/>
  <c r="B184" i="13"/>
  <c r="A181" i="13"/>
  <c r="B180" i="13"/>
  <c r="A177" i="13"/>
  <c r="B176" i="13"/>
  <c r="A173" i="13"/>
  <c r="B172" i="13"/>
  <c r="A169" i="13"/>
  <c r="B168" i="13"/>
  <c r="A165" i="13"/>
  <c r="B164" i="13"/>
  <c r="A161" i="13"/>
  <c r="B160" i="13"/>
  <c r="A157" i="13"/>
  <c r="B156" i="13"/>
  <c r="A153" i="13"/>
  <c r="B152" i="13"/>
  <c r="A149" i="13"/>
  <c r="B148" i="13"/>
  <c r="A145" i="13"/>
  <c r="B144" i="13"/>
  <c r="A141" i="13"/>
  <c r="B140" i="13"/>
  <c r="A137" i="13"/>
  <c r="B136" i="13"/>
  <c r="A133" i="13"/>
  <c r="B132" i="13"/>
  <c r="A129" i="13"/>
  <c r="B128" i="13"/>
  <c r="A125" i="13"/>
  <c r="B124" i="13"/>
  <c r="A121" i="13"/>
  <c r="B120" i="13"/>
  <c r="A117" i="13"/>
  <c r="B116" i="13"/>
  <c r="A113" i="13"/>
  <c r="B112" i="13"/>
  <c r="A109" i="13"/>
  <c r="A214" i="13"/>
  <c r="A206" i="13"/>
  <c r="A198" i="13"/>
  <c r="A190" i="13"/>
  <c r="A182" i="13"/>
  <c r="A174" i="13"/>
  <c r="A166" i="13"/>
  <c r="A158" i="13"/>
  <c r="A150" i="13"/>
  <c r="A142" i="13"/>
  <c r="A134" i="13"/>
  <c r="A126" i="13"/>
  <c r="A118" i="13"/>
  <c r="A110" i="13"/>
  <c r="A107" i="13"/>
  <c r="B106" i="13"/>
  <c r="A103" i="13"/>
  <c r="B102" i="13"/>
  <c r="A99" i="13"/>
  <c r="B98" i="13"/>
  <c r="A95" i="13"/>
  <c r="B94" i="13"/>
  <c r="A91" i="13"/>
  <c r="B90" i="13"/>
  <c r="A87" i="13"/>
  <c r="B86" i="13"/>
  <c r="A83" i="13"/>
  <c r="B82" i="13"/>
  <c r="A79" i="13"/>
  <c r="B78" i="13"/>
  <c r="A75" i="13"/>
  <c r="B74" i="13"/>
  <c r="A71" i="13"/>
  <c r="B70" i="13"/>
  <c r="A67" i="13"/>
  <c r="B66" i="13"/>
  <c r="A63" i="13"/>
  <c r="B62" i="13"/>
  <c r="A59" i="13"/>
  <c r="B58" i="13"/>
  <c r="A55" i="13"/>
  <c r="B54" i="13"/>
  <c r="A51" i="13"/>
  <c r="B50" i="13"/>
  <c r="A47" i="13"/>
  <c r="B46" i="13"/>
  <c r="A43" i="13"/>
  <c r="B42" i="13"/>
  <c r="A39" i="13"/>
  <c r="B38" i="13"/>
  <c r="A35" i="13"/>
  <c r="B34" i="13"/>
  <c r="A31" i="13"/>
  <c r="B30" i="13"/>
  <c r="A27" i="13"/>
  <c r="B26" i="13"/>
  <c r="A23" i="13"/>
  <c r="B22" i="13"/>
  <c r="A19" i="13"/>
  <c r="B18" i="13"/>
  <c r="A15" i="13"/>
  <c r="B14" i="13"/>
  <c r="B219" i="13"/>
  <c r="B215" i="13"/>
  <c r="B211" i="13"/>
  <c r="B207" i="13"/>
  <c r="B203" i="13"/>
  <c r="B199" i="13"/>
  <c r="B195" i="13"/>
  <c r="B191" i="13"/>
  <c r="B187" i="13"/>
  <c r="B183" i="13"/>
  <c r="B179" i="13"/>
  <c r="B175" i="13"/>
  <c r="B171" i="13"/>
  <c r="B167" i="13"/>
  <c r="B163" i="13"/>
  <c r="B159" i="13"/>
  <c r="B155" i="13"/>
  <c r="B151" i="13"/>
  <c r="B147" i="13"/>
  <c r="B143" i="13"/>
  <c r="B139" i="13"/>
  <c r="B135" i="13"/>
  <c r="B131" i="13"/>
  <c r="B127" i="13"/>
  <c r="B123" i="13"/>
  <c r="B119" i="13"/>
  <c r="B115" i="13"/>
  <c r="B111" i="13"/>
  <c r="B222" i="13"/>
  <c r="A220" i="13"/>
  <c r="A212" i="13"/>
  <c r="A204" i="13"/>
  <c r="A196" i="13"/>
  <c r="A188" i="13"/>
  <c r="A180" i="13"/>
  <c r="A172" i="13"/>
  <c r="A164" i="13"/>
  <c r="A156" i="13"/>
  <c r="A148" i="13"/>
  <c r="A140" i="13"/>
  <c r="A132" i="13"/>
  <c r="A124" i="13"/>
  <c r="A116" i="13"/>
  <c r="A108" i="13"/>
  <c r="A100" i="13"/>
  <c r="A92" i="13"/>
  <c r="A84" i="13"/>
  <c r="A76" i="13"/>
  <c r="A68" i="13"/>
  <c r="A60" i="13"/>
  <c r="A52" i="13"/>
  <c r="A44" i="13"/>
  <c r="A36" i="13"/>
  <c r="A28" i="13"/>
  <c r="A20" i="13"/>
  <c r="B105" i="13"/>
  <c r="B101" i="13"/>
  <c r="B97" i="13"/>
  <c r="B93" i="13"/>
  <c r="B89" i="13"/>
  <c r="B85" i="13"/>
  <c r="B81" i="13"/>
  <c r="B77" i="13"/>
  <c r="B73" i="13"/>
  <c r="B69" i="13"/>
  <c r="B65" i="13"/>
  <c r="B61" i="13"/>
  <c r="B57" i="13"/>
  <c r="B53" i="13"/>
  <c r="B49" i="13"/>
  <c r="B45" i="13"/>
  <c r="B41" i="13"/>
  <c r="B37" i="13"/>
  <c r="B33" i="13"/>
  <c r="B29" i="13"/>
  <c r="B25" i="13"/>
  <c r="B21" i="13"/>
  <c r="B17" i="13"/>
  <c r="B13" i="13"/>
  <c r="A219" i="13"/>
  <c r="B218" i="13"/>
  <c r="A215" i="13"/>
  <c r="B214" i="13"/>
  <c r="A211" i="13"/>
  <c r="B210" i="13"/>
  <c r="A207" i="13"/>
  <c r="B206" i="13"/>
  <c r="A203" i="13"/>
  <c r="B202" i="13"/>
  <c r="A199" i="13"/>
  <c r="B198" i="13"/>
  <c r="A195" i="13"/>
  <c r="B194" i="13"/>
  <c r="A191" i="13"/>
  <c r="B190" i="13"/>
  <c r="A187" i="13"/>
  <c r="B186" i="13"/>
  <c r="A183" i="13"/>
  <c r="B182" i="13"/>
  <c r="A179" i="13"/>
  <c r="B178" i="13"/>
  <c r="A175" i="13"/>
  <c r="B174" i="13"/>
  <c r="A171" i="13"/>
  <c r="B170" i="13"/>
  <c r="A167" i="13"/>
  <c r="B166" i="13"/>
  <c r="A163" i="13"/>
  <c r="B162" i="13"/>
  <c r="A159" i="13"/>
  <c r="B158" i="13"/>
  <c r="A155" i="13"/>
  <c r="B154" i="13"/>
  <c r="A151" i="13"/>
  <c r="B150" i="13"/>
  <c r="A147" i="13"/>
  <c r="B146" i="13"/>
  <c r="A143" i="13"/>
  <c r="B142" i="13"/>
  <c r="A139" i="13"/>
  <c r="B138" i="13"/>
  <c r="A135" i="13"/>
  <c r="B134" i="13"/>
  <c r="A131" i="13"/>
  <c r="B130" i="13"/>
  <c r="A127" i="13"/>
  <c r="B126" i="13"/>
  <c r="A123" i="13"/>
  <c r="B122" i="13"/>
  <c r="A119" i="13"/>
  <c r="B118" i="13"/>
  <c r="A115" i="13"/>
  <c r="B114" i="13"/>
  <c r="A111" i="13"/>
  <c r="B110" i="13"/>
  <c r="A218" i="13"/>
  <c r="A210" i="13"/>
  <c r="A202" i="13"/>
  <c r="A194" i="13"/>
  <c r="A186" i="13"/>
  <c r="A178" i="13"/>
  <c r="A170" i="13"/>
  <c r="A162" i="13"/>
  <c r="A154" i="13"/>
  <c r="A146" i="13"/>
  <c r="A138" i="13"/>
  <c r="A130" i="13"/>
  <c r="A122" i="13"/>
  <c r="A114" i="13"/>
  <c r="A106" i="13"/>
  <c r="A98" i="13"/>
  <c r="A90" i="13"/>
  <c r="A82" i="13"/>
  <c r="A74" i="13"/>
  <c r="A66" i="13"/>
  <c r="A58" i="13"/>
  <c r="A50" i="13"/>
  <c r="A42" i="13"/>
  <c r="A34" i="13"/>
  <c r="A26" i="13"/>
  <c r="A1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<sst xmlns="http://schemas.openxmlformats.org/spreadsheetml/2006/main" count="1217" uniqueCount="702">
  <si>
    <t>Notas Variables Explicativas</t>
  </si>
  <si>
    <t xml:space="preserve">Las Variables explicativas que se introducen son </t>
  </si>
  <si>
    <t>Nombre de la Variables Explicativas</t>
  </si>
  <si>
    <t>Países</t>
  </si>
  <si>
    <t>Granularidad Temporal</t>
  </si>
  <si>
    <t>Fecha Inicio</t>
  </si>
  <si>
    <t xml:space="preserve">Fecha Fin </t>
  </si>
  <si>
    <t>Unidad</t>
  </si>
  <si>
    <t>Fuente</t>
  </si>
  <si>
    <t>Nombre de la serie</t>
  </si>
  <si>
    <t>Observaciones</t>
  </si>
  <si>
    <t>1. Pib p.c.</t>
  </si>
  <si>
    <t>Países de la UE</t>
  </si>
  <si>
    <t>Trimestral</t>
  </si>
  <si>
    <t>1T-2005</t>
  </si>
  <si>
    <t>2T-2022</t>
  </si>
  <si>
    <t>€ a precios corrientes</t>
  </si>
  <si>
    <t>Eurostast</t>
  </si>
  <si>
    <r>
      <t xml:space="preserve">Main GDP aggregates per capita </t>
    </r>
    <r>
      <rPr>
        <b/>
        <sz val="11"/>
        <color theme="1"/>
        <rFont val="Calibri"/>
        <family val="2"/>
        <scheme val="minor"/>
      </rPr>
      <t>[NAMQ_10_PC</t>
    </r>
    <r>
      <rPr>
        <sz val="11"/>
        <color theme="1"/>
        <rFont val="Calibri"/>
        <family val="2"/>
        <scheme val="minor"/>
      </rPr>
      <t>]</t>
    </r>
  </si>
  <si>
    <t>En este fichero se debe elegir B1PQ que es el PIB per cápita y CP_EUR_HAB para escoger que sean euros a Precios de Mercado</t>
  </si>
  <si>
    <t>Reino Unido</t>
  </si>
  <si>
    <t>Office for National Statistics</t>
  </si>
  <si>
    <t>https://www.ons.gov.uk/economy/grossdomesticproductgdp/timeseries/abmi/pn2</t>
  </si>
  <si>
    <t>2. IPC Armonizado</t>
  </si>
  <si>
    <t>Mensual</t>
  </si>
  <si>
    <t>2005-1</t>
  </si>
  <si>
    <t>2022-7</t>
  </si>
  <si>
    <t>Indice 2015=100</t>
  </si>
  <si>
    <t xml:space="preserve">PRC_HICO_MIDX  </t>
  </si>
  <si>
    <t>No todos los países lo publican al mismo tiempo</t>
  </si>
  <si>
    <t>IPC: https://www.ons.gov.uk/economy/inflationandpriceindices/timeseries/d7g7/mm23</t>
  </si>
  <si>
    <t>3. Desempleo Armonizado</t>
  </si>
  <si>
    <t>1T-2022</t>
  </si>
  <si>
    <t>%</t>
  </si>
  <si>
    <r>
      <t>Unemployment rates by sex, age and citizenship [</t>
    </r>
    <r>
      <rPr>
        <b/>
        <sz val="11"/>
        <color theme="1"/>
        <rFont val="Calibri"/>
        <family val="2"/>
        <scheme val="minor"/>
      </rPr>
      <t>LFSQ_URGAN</t>
    </r>
    <r>
      <rPr>
        <sz val="11"/>
        <color theme="1"/>
        <rFont val="Calibri"/>
        <family val="2"/>
        <scheme val="minor"/>
      </rPr>
      <t xml:space="preserve">] </t>
    </r>
  </si>
  <si>
    <r>
      <t xml:space="preserve">Mensual/ </t>
    </r>
    <r>
      <rPr>
        <b/>
        <sz val="11"/>
        <color theme="1"/>
        <rFont val="Calibri"/>
        <family val="2"/>
        <scheme val="minor"/>
      </rPr>
      <t>Trimestral</t>
    </r>
  </si>
  <si>
    <t>2022-6</t>
  </si>
  <si>
    <t> https://www.ons.gov.uk/employmentandlabourmarket/peoplenotinwork/unemployment/timeseries/mgsx/lms</t>
  </si>
  <si>
    <t>4. Tipo de Cambio de euros-libras (*)</t>
  </si>
  <si>
    <r>
      <rPr>
        <b/>
        <sz val="11"/>
        <color theme="1"/>
        <rFont val="Calibri"/>
        <family val="2"/>
        <scheme val="minor"/>
      </rPr>
      <t>Mensual</t>
    </r>
    <r>
      <rPr>
        <sz val="11"/>
        <color theme="1"/>
        <rFont val="Calibri"/>
        <family val="2"/>
        <scheme val="minor"/>
      </rPr>
      <t>/ Trimestral</t>
    </r>
  </si>
  <si>
    <t xml:space="preserve">Libras-euros </t>
  </si>
  <si>
    <t>https://www.ons.gov.uk/economy/nationalaccounts/balanceofpayments/timeseries/thap/mret</t>
  </si>
  <si>
    <t>5. Población</t>
  </si>
  <si>
    <t>Anual</t>
  </si>
  <si>
    <t>Personas</t>
  </si>
  <si>
    <t>Estimaciones Población a mitad de año</t>
  </si>
  <si>
    <t>https://www.ons.gov.uk/peoplepopulationandcommunity/populationandmigration/populationestimates/timeseries/ukpop/pop</t>
  </si>
  <si>
    <t>Proyecciones de población por tramos de edad. 2020</t>
  </si>
  <si>
    <t>https://www.ons.gov.uk/peoplepopulationandcommunity/populationandmigration/populationprojections/datasets/tablea21principalprojectionukpopulationinagegroups</t>
  </si>
  <si>
    <t>6. Oferta Asientos de Avión hacia AGP</t>
  </si>
  <si>
    <t>Todos</t>
  </si>
  <si>
    <t>2008-9</t>
  </si>
  <si>
    <t>2023-1 (**)</t>
  </si>
  <si>
    <t>7. Llegadas a AGP</t>
  </si>
  <si>
    <t>2122-7</t>
  </si>
  <si>
    <t>Pesonas</t>
  </si>
  <si>
    <t>Aena</t>
  </si>
  <si>
    <t>Big Data</t>
  </si>
  <si>
    <t>(*) Para el caso del Reino Unido, ver qué se hace para estimar extranjeros</t>
  </si>
  <si>
    <t>(**) Aunque se tiene hasta 6 meses, lo mejor es coger solo 3 meses más</t>
  </si>
  <si>
    <t>Aunque existen datos para el Reino Unido, al salirse de la UE se rompe la serie</t>
  </si>
  <si>
    <t>Enlace a Eurostat</t>
  </si>
  <si>
    <t>https://ec.europa.eu/eurostat/databrowser/explore/all/popul?lang=en&amp;subtheme=labour.employ.lfsq.lfsq_unemp&amp;display=list&amp;sort=category</t>
  </si>
  <si>
    <t xml:space="preserve">País: </t>
  </si>
  <si>
    <t>Spain</t>
  </si>
  <si>
    <t>España</t>
  </si>
  <si>
    <t xml:space="preserve">Variable Dependiente: </t>
  </si>
  <si>
    <t>Pernoctaciones en Hoteles y Apartamentos principales Nacionalidades</t>
  </si>
  <si>
    <t>Fecha de Inicio</t>
  </si>
  <si>
    <t>Enero de 2005</t>
  </si>
  <si>
    <t>Fecha Fin:</t>
  </si>
  <si>
    <t>Agosto de 2022</t>
  </si>
  <si>
    <t xml:space="preserve">Encuestas de Coyuntura de hoteles y apartamentos por Nacionalidad y explotación específica para Turismo y Planificación Costa del Sol </t>
  </si>
  <si>
    <t>Viajeros</t>
  </si>
  <si>
    <t>Año</t>
  </si>
  <si>
    <t>Mes</t>
  </si>
  <si>
    <t>Pib Pc</t>
  </si>
  <si>
    <t>IPC Armonizado</t>
  </si>
  <si>
    <t>Desempleo Armonizado</t>
  </si>
  <si>
    <t>Asientos ofertados</t>
  </si>
  <si>
    <t>United Kingdom</t>
  </si>
  <si>
    <t>Tipo de cambio</t>
  </si>
  <si>
    <t>IPC España Armonizado</t>
  </si>
  <si>
    <t>France</t>
  </si>
  <si>
    <t>Francia</t>
  </si>
  <si>
    <t>Germany (until 1990 former territory of the FRG)</t>
  </si>
  <si>
    <t>Alemania</t>
  </si>
  <si>
    <t>Germany</t>
  </si>
  <si>
    <t>Ireland</t>
  </si>
  <si>
    <t>Irlanda</t>
  </si>
  <si>
    <t>Denmark</t>
  </si>
  <si>
    <t>Dinamarca</t>
  </si>
  <si>
    <t>Finland</t>
  </si>
  <si>
    <t>Finlandia</t>
  </si>
  <si>
    <t>Norway</t>
  </si>
  <si>
    <t>Noruega</t>
  </si>
  <si>
    <t>Sweden</t>
  </si>
  <si>
    <t>Suecia</t>
  </si>
  <si>
    <t>Total</t>
  </si>
  <si>
    <t>Total nacionalidades</t>
  </si>
  <si>
    <t>Encuestas de Coyuntura de hoteles y apartamentos por Nacionalidad y explotación específica para Turismo y Planificación Costa del Sol</t>
  </si>
  <si>
    <t>Asientos ofertados Total</t>
  </si>
  <si>
    <t>IPC Armonizado España</t>
  </si>
  <si>
    <t>y… a valorar qué metemos más</t>
  </si>
  <si>
    <t>Total extranjeros</t>
  </si>
  <si>
    <t>Total Extranjeros</t>
  </si>
  <si>
    <t>Asientos ofertados Extranjero</t>
  </si>
  <si>
    <t>IPC Armonizado de España</t>
  </si>
  <si>
    <t>Notas: Los datos proceden de nuestro Big Data, en concreto de la hoja Series Variables Dependiente_ Viajeros y Pernoctaciones</t>
  </si>
  <si>
    <t>Para actualizar al mes en curso, se ha de refrescar las tablas dinámicas de la anterior hoja</t>
  </si>
  <si>
    <t>Viajeros en Hoteles y Apartamentos principales Nacionalidades</t>
  </si>
  <si>
    <t>Eurostat</t>
  </si>
  <si>
    <t>2005-Q1</t>
  </si>
  <si>
    <t>2005-01</t>
  </si>
  <si>
    <t>2005 Q1</t>
  </si>
  <si>
    <t>2005 JAN</t>
  </si>
  <si>
    <t>2005-02</t>
  </si>
  <si>
    <t>2005 FEB</t>
  </si>
  <si>
    <t>2005-03</t>
  </si>
  <si>
    <t>2005 MAR</t>
  </si>
  <si>
    <t>2005-04</t>
  </si>
  <si>
    <t>2005 APR</t>
  </si>
  <si>
    <t>2005-Q2</t>
  </si>
  <si>
    <t>2005-05</t>
  </si>
  <si>
    <t>2005 Q2</t>
  </si>
  <si>
    <t>2005 MAY</t>
  </si>
  <si>
    <t>2005-06</t>
  </si>
  <si>
    <t>2005 JUN</t>
  </si>
  <si>
    <t>2005-Q3</t>
  </si>
  <si>
    <t>2005-07</t>
  </si>
  <si>
    <t>2005 Q3</t>
  </si>
  <si>
    <t>2005 JUL</t>
  </si>
  <si>
    <t>2005-08</t>
  </si>
  <si>
    <t>2005 AUG</t>
  </si>
  <si>
    <t>2005-09</t>
  </si>
  <si>
    <t>2005 SEP</t>
  </si>
  <si>
    <t>2005-Q4</t>
  </si>
  <si>
    <t>2005-10</t>
  </si>
  <si>
    <t>2005 Q4</t>
  </si>
  <si>
    <t>2005 OCT</t>
  </si>
  <si>
    <t>2005-11</t>
  </si>
  <si>
    <t>2005 NOV</t>
  </si>
  <si>
    <t>2005-12</t>
  </si>
  <si>
    <t>2005 DEC</t>
  </si>
  <si>
    <t>2006-Q1</t>
  </si>
  <si>
    <t>2006-01</t>
  </si>
  <si>
    <t>2006 Q1</t>
  </si>
  <si>
    <t>2006 JAN</t>
  </si>
  <si>
    <t>2006-02</t>
  </si>
  <si>
    <t>2006 FEB</t>
  </si>
  <si>
    <t>2006-03</t>
  </si>
  <si>
    <t>2006 MAR</t>
  </si>
  <si>
    <t>2006-Q2</t>
  </si>
  <si>
    <t>2006-04</t>
  </si>
  <si>
    <t>2006 Q2</t>
  </si>
  <si>
    <t>2006 APR</t>
  </si>
  <si>
    <t>2006-05</t>
  </si>
  <si>
    <t>2006 MAY</t>
  </si>
  <si>
    <t>2006-06</t>
  </si>
  <si>
    <t>2006 JUN</t>
  </si>
  <si>
    <t>2006-Q3</t>
  </si>
  <si>
    <t>2006-07</t>
  </si>
  <si>
    <t>2006 Q3</t>
  </si>
  <si>
    <t>2006 JUL</t>
  </si>
  <si>
    <t>2006-08</t>
  </si>
  <si>
    <t>2006 AUG</t>
  </si>
  <si>
    <t>2006-09</t>
  </si>
  <si>
    <t>2006 SEP</t>
  </si>
  <si>
    <t>2006-Q4</t>
  </si>
  <si>
    <t>2006-10</t>
  </si>
  <si>
    <t>2006 Q4</t>
  </si>
  <si>
    <t>2006 OCT</t>
  </si>
  <si>
    <t>2006-11</t>
  </si>
  <si>
    <t>2006 NOV</t>
  </si>
  <si>
    <t>2006-12</t>
  </si>
  <si>
    <t>2006 DEC</t>
  </si>
  <si>
    <t>2007-Q1</t>
  </si>
  <si>
    <t>2007-01</t>
  </si>
  <si>
    <t>2007 Q1</t>
  </si>
  <si>
    <t>2007 JAN</t>
  </si>
  <si>
    <t>2007-02</t>
  </si>
  <si>
    <t>2007 FEB</t>
  </si>
  <si>
    <t>2007-03</t>
  </si>
  <si>
    <t>2007 MAR</t>
  </si>
  <si>
    <t>2007-Q2</t>
  </si>
  <si>
    <t>2007-04</t>
  </si>
  <si>
    <t>2007 Q2</t>
  </si>
  <si>
    <t>2007 APR</t>
  </si>
  <si>
    <t>2007-05</t>
  </si>
  <si>
    <t>2007 MAY</t>
  </si>
  <si>
    <t>2007-06</t>
  </si>
  <si>
    <t>2007 JUN</t>
  </si>
  <si>
    <t>2007-Q3</t>
  </si>
  <si>
    <t>2007-07</t>
  </si>
  <si>
    <t>2007 Q3</t>
  </si>
  <si>
    <t>2007 JUL</t>
  </si>
  <si>
    <t>2007-08</t>
  </si>
  <si>
    <t>2007 AUG</t>
  </si>
  <si>
    <t>2007-09</t>
  </si>
  <si>
    <t>2007 SEP</t>
  </si>
  <si>
    <t>2007-Q4</t>
  </si>
  <si>
    <t>2007-10</t>
  </si>
  <si>
    <t>2007 Q4</t>
  </si>
  <si>
    <t>2007 OCT</t>
  </si>
  <si>
    <t>2007-11</t>
  </si>
  <si>
    <t>2007 NOV</t>
  </si>
  <si>
    <t>2007-12</t>
  </si>
  <si>
    <t>2007 DEC</t>
  </si>
  <si>
    <t>2008-Q1</t>
  </si>
  <si>
    <t>2008-01</t>
  </si>
  <si>
    <t>2008 Q1</t>
  </si>
  <si>
    <t>2008 JAN</t>
  </si>
  <si>
    <t>2008-02</t>
  </si>
  <si>
    <t>2008 FEB</t>
  </si>
  <si>
    <t>2008-03</t>
  </si>
  <si>
    <t>2008 MAR</t>
  </si>
  <si>
    <t>2008-Q2</t>
  </si>
  <si>
    <t>2008-04</t>
  </si>
  <si>
    <t>2008 Q2</t>
  </si>
  <si>
    <t>2008 APR</t>
  </si>
  <si>
    <t>2008-05</t>
  </si>
  <si>
    <t>2008 MAY</t>
  </si>
  <si>
    <t>2008-06</t>
  </si>
  <si>
    <t>2008 JUN</t>
  </si>
  <si>
    <t>2008-Q3</t>
  </si>
  <si>
    <t>2008-07</t>
  </si>
  <si>
    <t>2008 Q3</t>
  </si>
  <si>
    <t>2008 JUL</t>
  </si>
  <si>
    <t>2008-08</t>
  </si>
  <si>
    <t>2008 AUG</t>
  </si>
  <si>
    <t>2008-09</t>
  </si>
  <si>
    <t>2008 SEP</t>
  </si>
  <si>
    <t>2008-Q4</t>
  </si>
  <si>
    <t>2008-10</t>
  </si>
  <si>
    <t>2008 Q4</t>
  </si>
  <si>
    <t>2008 OCT</t>
  </si>
  <si>
    <t>2008-11</t>
  </si>
  <si>
    <t>2008 NOV</t>
  </si>
  <si>
    <t>2008-12</t>
  </si>
  <si>
    <t>2008 DEC</t>
  </si>
  <si>
    <t>2009-Q1</t>
  </si>
  <si>
    <t>2009-01</t>
  </si>
  <si>
    <t>2009 Q1</t>
  </si>
  <si>
    <t>2009 JAN</t>
  </si>
  <si>
    <t>2009-02</t>
  </si>
  <si>
    <t>2009 FEB</t>
  </si>
  <si>
    <t>2009-03</t>
  </si>
  <si>
    <t>2009 MAR</t>
  </si>
  <si>
    <t>2009-Q2</t>
  </si>
  <si>
    <t>2009-04</t>
  </si>
  <si>
    <t>2009 Q2</t>
  </si>
  <si>
    <t>2009 APR</t>
  </si>
  <si>
    <t>2009-05</t>
  </si>
  <si>
    <t>2009 MAY</t>
  </si>
  <si>
    <t>2009-06</t>
  </si>
  <si>
    <t>2009 JUN</t>
  </si>
  <si>
    <t>2009-Q3</t>
  </si>
  <si>
    <t>2009-07</t>
  </si>
  <si>
    <t>2009 Q3</t>
  </si>
  <si>
    <t>2009 JUL</t>
  </si>
  <si>
    <t>2009-08</t>
  </si>
  <si>
    <t>2009 AUG</t>
  </si>
  <si>
    <t>2009-09</t>
  </si>
  <si>
    <t>2009 SEP</t>
  </si>
  <si>
    <t>2009-Q4</t>
  </si>
  <si>
    <t>2009-10</t>
  </si>
  <si>
    <t>2009 Q4</t>
  </si>
  <si>
    <t>2009 OCT</t>
  </si>
  <si>
    <t>2009-11</t>
  </si>
  <si>
    <t>2009 NOV</t>
  </si>
  <si>
    <t>2009-12</t>
  </si>
  <si>
    <t>2009 DEC</t>
  </si>
  <si>
    <t>2010-Q1</t>
  </si>
  <si>
    <t>2010-01</t>
  </si>
  <si>
    <t>2010 Q1</t>
  </si>
  <si>
    <t>2010 JAN</t>
  </si>
  <si>
    <t>2010-02</t>
  </si>
  <si>
    <t>2010 FEB</t>
  </si>
  <si>
    <t>2010-03</t>
  </si>
  <si>
    <t>2010 MAR</t>
  </si>
  <si>
    <t>2010-Q2</t>
  </si>
  <si>
    <t>2010-04</t>
  </si>
  <si>
    <t>2010 Q2</t>
  </si>
  <si>
    <t>2010 APR</t>
  </si>
  <si>
    <t>2010-05</t>
  </si>
  <si>
    <t>2010 MAY</t>
  </si>
  <si>
    <t>2010-06</t>
  </si>
  <si>
    <t>2010 JUN</t>
  </si>
  <si>
    <t>2010-Q3</t>
  </si>
  <si>
    <t>2010-07</t>
  </si>
  <si>
    <t>2010 Q3</t>
  </si>
  <si>
    <t>2010 JUL</t>
  </si>
  <si>
    <t>2010-08</t>
  </si>
  <si>
    <t>2010 AUG</t>
  </si>
  <si>
    <t>2010-09</t>
  </si>
  <si>
    <t>2010 SEP</t>
  </si>
  <si>
    <t>2010-Q4</t>
  </si>
  <si>
    <t>2010-10</t>
  </si>
  <si>
    <t>2010 Q4</t>
  </si>
  <si>
    <t>2010 OCT</t>
  </si>
  <si>
    <t>2010-11</t>
  </si>
  <si>
    <t>2010 NOV</t>
  </si>
  <si>
    <t>2010-12</t>
  </si>
  <si>
    <t>2010 DEC</t>
  </si>
  <si>
    <t>2011-Q1</t>
  </si>
  <si>
    <t>2011-01</t>
  </si>
  <si>
    <t>2011 Q1</t>
  </si>
  <si>
    <t>2011 JAN</t>
  </si>
  <si>
    <t>2011-02</t>
  </si>
  <si>
    <t>2011 FEB</t>
  </si>
  <si>
    <t>2011-03</t>
  </si>
  <si>
    <t>2011 MAR</t>
  </si>
  <si>
    <t>2011-Q2</t>
  </si>
  <si>
    <t>2011-04</t>
  </si>
  <si>
    <t>2011 Q2</t>
  </si>
  <si>
    <t>2011 APR</t>
  </si>
  <si>
    <t>2011-05</t>
  </si>
  <si>
    <t>2011 MAY</t>
  </si>
  <si>
    <t>2011-06</t>
  </si>
  <si>
    <t>2011 JUN</t>
  </si>
  <si>
    <t>2011-Q3</t>
  </si>
  <si>
    <t>2011-07</t>
  </si>
  <si>
    <t>2011 Q3</t>
  </si>
  <si>
    <t>2011 JUL</t>
  </si>
  <si>
    <t>2011-08</t>
  </si>
  <si>
    <t>2011 AUG</t>
  </si>
  <si>
    <t>2011-09</t>
  </si>
  <si>
    <t>2011 SEP</t>
  </si>
  <si>
    <t>2011-Q4</t>
  </si>
  <si>
    <t>2011-10</t>
  </si>
  <si>
    <t>2011 Q4</t>
  </si>
  <si>
    <t>2011 OCT</t>
  </si>
  <si>
    <t>2011-11</t>
  </si>
  <si>
    <t>2011 NOV</t>
  </si>
  <si>
    <t>2011-12</t>
  </si>
  <si>
    <t>2011 DEC</t>
  </si>
  <si>
    <t>2012-Q1</t>
  </si>
  <si>
    <t>2012-01</t>
  </si>
  <si>
    <t>2012 Q1</t>
  </si>
  <si>
    <t>2012 JAN</t>
  </si>
  <si>
    <t>2012-02</t>
  </si>
  <si>
    <t>2012 FEB</t>
  </si>
  <si>
    <t>2012-03</t>
  </si>
  <si>
    <t>2012 MAR</t>
  </si>
  <si>
    <t>2012-Q2</t>
  </si>
  <si>
    <t>2012-04</t>
  </si>
  <si>
    <t>2012 Q2</t>
  </si>
  <si>
    <t>2012 APR</t>
  </si>
  <si>
    <t>2012-05</t>
  </si>
  <si>
    <t>2012 MAY</t>
  </si>
  <si>
    <t>2012-06</t>
  </si>
  <si>
    <t>2012 JUN</t>
  </si>
  <si>
    <t>2012-Q3</t>
  </si>
  <si>
    <t>2012-07</t>
  </si>
  <si>
    <t>2012 Q3</t>
  </si>
  <si>
    <t>2012 JUL</t>
  </si>
  <si>
    <t>2012-08</t>
  </si>
  <si>
    <t>2012 AUG</t>
  </si>
  <si>
    <t>2012-09</t>
  </si>
  <si>
    <t>2012 SEP</t>
  </si>
  <si>
    <t>2012-Q4</t>
  </si>
  <si>
    <t>2012-10</t>
  </si>
  <si>
    <t>2012 Q4</t>
  </si>
  <si>
    <t>2012 OCT</t>
  </si>
  <si>
    <t>2012-11</t>
  </si>
  <si>
    <t>2012 NOV</t>
  </si>
  <si>
    <t>2012-12</t>
  </si>
  <si>
    <t>2012 DEC</t>
  </si>
  <si>
    <t>2013-Q1</t>
  </si>
  <si>
    <t>2013-01</t>
  </si>
  <si>
    <t>2013 Q1</t>
  </si>
  <si>
    <t>2013 JAN</t>
  </si>
  <si>
    <t>2013-02</t>
  </si>
  <si>
    <t>2013 FEB</t>
  </si>
  <si>
    <t>2013-03</t>
  </si>
  <si>
    <t>2013 MAR</t>
  </si>
  <si>
    <t>2013-Q2</t>
  </si>
  <si>
    <t>2013-04</t>
  </si>
  <si>
    <t>2013 Q2</t>
  </si>
  <si>
    <t>2013 APR</t>
  </si>
  <si>
    <t>2013-05</t>
  </si>
  <si>
    <t>2013 MAY</t>
  </si>
  <si>
    <t>2013-06</t>
  </si>
  <si>
    <t>2013 JUN</t>
  </si>
  <si>
    <t>2013-Q3</t>
  </si>
  <si>
    <t>2013-07</t>
  </si>
  <si>
    <t>2013 Q3</t>
  </si>
  <si>
    <t>2013 JUL</t>
  </si>
  <si>
    <t>2013-08</t>
  </si>
  <si>
    <t>2013 AUG</t>
  </si>
  <si>
    <t>2013-09</t>
  </si>
  <si>
    <t>2013 SEP</t>
  </si>
  <si>
    <t>2013-Q4</t>
  </si>
  <si>
    <t>2013-10</t>
  </si>
  <si>
    <t>2013 Q4</t>
  </si>
  <si>
    <t>2013 OCT</t>
  </si>
  <si>
    <t>2013-11</t>
  </si>
  <si>
    <t>2013 NOV</t>
  </si>
  <si>
    <t>2013-12</t>
  </si>
  <si>
    <t>2013 DEC</t>
  </si>
  <si>
    <t>2014-Q1</t>
  </si>
  <si>
    <t>2014-01</t>
  </si>
  <si>
    <t>2014 Q1</t>
  </si>
  <si>
    <t>2014 JAN</t>
  </si>
  <si>
    <t>2014-02</t>
  </si>
  <si>
    <t>2014 FEB</t>
  </si>
  <si>
    <t>2014-03</t>
  </si>
  <si>
    <t>2014 MAR</t>
  </si>
  <si>
    <t>2014-Q2</t>
  </si>
  <si>
    <t>2014-04</t>
  </si>
  <si>
    <t>2014 Q2</t>
  </si>
  <si>
    <t>2014 APR</t>
  </si>
  <si>
    <t>2014-05</t>
  </si>
  <si>
    <t>2014 MAY</t>
  </si>
  <si>
    <t>2014-06</t>
  </si>
  <si>
    <t>2014 JUN</t>
  </si>
  <si>
    <t>2014-Q3</t>
  </si>
  <si>
    <t>2014-07</t>
  </si>
  <si>
    <t>2014 Q3</t>
  </si>
  <si>
    <t>2014 JUL</t>
  </si>
  <si>
    <t>2014-08</t>
  </si>
  <si>
    <t>2014 AUG</t>
  </si>
  <si>
    <t>2014-09</t>
  </si>
  <si>
    <t>2014 SEP</t>
  </si>
  <si>
    <t>2014-Q4</t>
  </si>
  <si>
    <t>2014-10</t>
  </si>
  <si>
    <t>2014 Q4</t>
  </si>
  <si>
    <t>2014 OCT</t>
  </si>
  <si>
    <t>2014-11</t>
  </si>
  <si>
    <t>2014 NOV</t>
  </si>
  <si>
    <t>2014-12</t>
  </si>
  <si>
    <t>2014 DEC</t>
  </si>
  <si>
    <t>2015-Q1</t>
  </si>
  <si>
    <t>2015-01</t>
  </si>
  <si>
    <t>2015 Q1</t>
  </si>
  <si>
    <t>2015 JAN</t>
  </si>
  <si>
    <t>2015-02</t>
  </si>
  <si>
    <t>2015 FEB</t>
  </si>
  <si>
    <t>2015-03</t>
  </si>
  <si>
    <t>2015 MAR</t>
  </si>
  <si>
    <t>2015-Q2</t>
  </si>
  <si>
    <t>2015-04</t>
  </si>
  <si>
    <t>2015 Q2</t>
  </si>
  <si>
    <t>2015 APR</t>
  </si>
  <si>
    <t>2015-05</t>
  </si>
  <si>
    <t>2015 MAY</t>
  </si>
  <si>
    <t>2015-06</t>
  </si>
  <si>
    <t>2015 JUN</t>
  </si>
  <si>
    <t>2015-Q3</t>
  </si>
  <si>
    <t>2015-07</t>
  </si>
  <si>
    <t>2015 Q3</t>
  </si>
  <si>
    <t>2015 JUL</t>
  </si>
  <si>
    <t>2015-08</t>
  </si>
  <si>
    <t>2015 AUG</t>
  </si>
  <si>
    <t>2015-09</t>
  </si>
  <si>
    <t>2015 SEP</t>
  </si>
  <si>
    <t>2015-Q4</t>
  </si>
  <si>
    <t>2015-10</t>
  </si>
  <si>
    <t>2015 Q4</t>
  </si>
  <si>
    <t>2015 OCT</t>
  </si>
  <si>
    <t>2015-11</t>
  </si>
  <si>
    <t>2015 NOV</t>
  </si>
  <si>
    <t>2015-12</t>
  </si>
  <si>
    <t>2015 DEC</t>
  </si>
  <si>
    <t>2016-Q1</t>
  </si>
  <si>
    <t>2016-01</t>
  </si>
  <si>
    <t>2016 Q1</t>
  </si>
  <si>
    <t>2016 JAN</t>
  </si>
  <si>
    <t>2016-02</t>
  </si>
  <si>
    <t>2016 FEB</t>
  </si>
  <si>
    <t>2016-03</t>
  </si>
  <si>
    <t>2016 MAR</t>
  </si>
  <si>
    <t>2016-Q2</t>
  </si>
  <si>
    <t>2016-04</t>
  </si>
  <si>
    <t>2016 Q2</t>
  </si>
  <si>
    <t>2016 APR</t>
  </si>
  <si>
    <t>2016-05</t>
  </si>
  <si>
    <t>2016 MAY</t>
  </si>
  <si>
    <t>2016-06</t>
  </si>
  <si>
    <t>2016 JUN</t>
  </si>
  <si>
    <t>2016-Q3</t>
  </si>
  <si>
    <t>2016-07</t>
  </si>
  <si>
    <t>2016 Q3</t>
  </si>
  <si>
    <t>2016 JUL</t>
  </si>
  <si>
    <t>2016-08</t>
  </si>
  <si>
    <t>2016 AUG</t>
  </si>
  <si>
    <t>2016-09</t>
  </si>
  <si>
    <t>2016 SEP</t>
  </si>
  <si>
    <t>2016-Q4</t>
  </si>
  <si>
    <t>2016-10</t>
  </si>
  <si>
    <t>2016 Q4</t>
  </si>
  <si>
    <t>2016 OCT</t>
  </si>
  <si>
    <t>2016-11</t>
  </si>
  <si>
    <t>2016 NOV</t>
  </si>
  <si>
    <t>2016-12</t>
  </si>
  <si>
    <t>2016 DEC</t>
  </si>
  <si>
    <t>2017-Q1</t>
  </si>
  <si>
    <t>2017-01</t>
  </si>
  <si>
    <t>2017 Q1</t>
  </si>
  <si>
    <t>2017 JAN</t>
  </si>
  <si>
    <t>2017-02</t>
  </si>
  <si>
    <t>2017 FEB</t>
  </si>
  <si>
    <t>2017-03</t>
  </si>
  <si>
    <t>2017 MAR</t>
  </si>
  <si>
    <t>2017-Q2</t>
  </si>
  <si>
    <t>2017-04</t>
  </si>
  <si>
    <t>2017 Q2</t>
  </si>
  <si>
    <t>2017 APR</t>
  </si>
  <si>
    <t>2017-05</t>
  </si>
  <si>
    <t>2017 MAY</t>
  </si>
  <si>
    <t>2017-06</t>
  </si>
  <si>
    <t>2017 JUN</t>
  </si>
  <si>
    <t>2017-Q3</t>
  </si>
  <si>
    <t>2017-07</t>
  </si>
  <si>
    <t>2017 Q3</t>
  </si>
  <si>
    <t>2017 JUL</t>
  </si>
  <si>
    <t>2017-08</t>
  </si>
  <si>
    <t>2017 AUG</t>
  </si>
  <si>
    <t>2017-09</t>
  </si>
  <si>
    <t>2017 SEP</t>
  </si>
  <si>
    <t>2017-Q4</t>
  </si>
  <si>
    <t>2017-10</t>
  </si>
  <si>
    <t>2017 Q4</t>
  </si>
  <si>
    <t>2017 OCT</t>
  </si>
  <si>
    <t>2017-11</t>
  </si>
  <si>
    <t>2017 NOV</t>
  </si>
  <si>
    <t>2017-12</t>
  </si>
  <si>
    <t>2017 DEC</t>
  </si>
  <si>
    <t>2018-Q1</t>
  </si>
  <si>
    <t>2018-01</t>
  </si>
  <si>
    <t>2018 Q1</t>
  </si>
  <si>
    <t>2018 JAN</t>
  </si>
  <si>
    <t>2018-02</t>
  </si>
  <si>
    <t>2018 FEB</t>
  </si>
  <si>
    <t>2018-03</t>
  </si>
  <si>
    <t>2018 MAR</t>
  </si>
  <si>
    <t>2018-Q2</t>
  </si>
  <si>
    <t>2018-04</t>
  </si>
  <si>
    <t>2018 Q2</t>
  </si>
  <si>
    <t>2018 APR</t>
  </si>
  <si>
    <t>2018-05</t>
  </si>
  <si>
    <t>2018 MAY</t>
  </si>
  <si>
    <t>2018-06</t>
  </si>
  <si>
    <t>2018 JUN</t>
  </si>
  <si>
    <t>2018-Q3</t>
  </si>
  <si>
    <t>2018-07</t>
  </si>
  <si>
    <t>2018 Q3</t>
  </si>
  <si>
    <t>2018 JUL</t>
  </si>
  <si>
    <t>2018-08</t>
  </si>
  <si>
    <t>2018 AUG</t>
  </si>
  <si>
    <t>2018-09</t>
  </si>
  <si>
    <t>2018 SEP</t>
  </si>
  <si>
    <t>2018-Q4</t>
  </si>
  <si>
    <t>2018-10</t>
  </si>
  <si>
    <t>2018 Q4</t>
  </si>
  <si>
    <t>2018 OCT</t>
  </si>
  <si>
    <t>2018-11</t>
  </si>
  <si>
    <t>2018 NOV</t>
  </si>
  <si>
    <t>2018-12</t>
  </si>
  <si>
    <t>2018 DEC</t>
  </si>
  <si>
    <t>2019-Q1</t>
  </si>
  <si>
    <t>2019-01</t>
  </si>
  <si>
    <t>2019 Q1</t>
  </si>
  <si>
    <t>2019 JAN</t>
  </si>
  <si>
    <t>2019-02</t>
  </si>
  <si>
    <t>2019 FEB</t>
  </si>
  <si>
    <t>2019-03</t>
  </si>
  <si>
    <t>2019 MAR</t>
  </si>
  <si>
    <t>2019-Q2</t>
  </si>
  <si>
    <t>2019-04</t>
  </si>
  <si>
    <t>2019 Q2</t>
  </si>
  <si>
    <t>2019 APR</t>
  </si>
  <si>
    <t>2019-05</t>
  </si>
  <si>
    <t>2019 MAY</t>
  </si>
  <si>
    <t>2019-06</t>
  </si>
  <si>
    <t>2019 JUN</t>
  </si>
  <si>
    <t>2019-Q3</t>
  </si>
  <si>
    <t>2019-07</t>
  </si>
  <si>
    <t>2019 Q3</t>
  </si>
  <si>
    <t>2019 JUL</t>
  </si>
  <si>
    <t>2019-08</t>
  </si>
  <si>
    <t>2019 AUG</t>
  </si>
  <si>
    <t>2019-09</t>
  </si>
  <si>
    <t>2019 SEP</t>
  </si>
  <si>
    <t>2019-Q4</t>
  </si>
  <si>
    <t>2019-10</t>
  </si>
  <si>
    <t>2019 Q4</t>
  </si>
  <si>
    <t>2019 OCT</t>
  </si>
  <si>
    <t>2019-11</t>
  </si>
  <si>
    <t>2019 NOV</t>
  </si>
  <si>
    <t>2019-12</t>
  </si>
  <si>
    <t>2019 DEC</t>
  </si>
  <si>
    <t>2020-Q1</t>
  </si>
  <si>
    <t>2020-01</t>
  </si>
  <si>
    <t>2020 Q1</t>
  </si>
  <si>
    <t>2020 JAN</t>
  </si>
  <si>
    <t>2020-02</t>
  </si>
  <si>
    <t>2020 FEB</t>
  </si>
  <si>
    <t>2020-03</t>
  </si>
  <si>
    <t>2020 MAR</t>
  </si>
  <si>
    <t>2020-Q2</t>
  </si>
  <si>
    <t>2020-04</t>
  </si>
  <si>
    <t>2020 Q2</t>
  </si>
  <si>
    <t>2020 APR</t>
  </si>
  <si>
    <t>2020-05</t>
  </si>
  <si>
    <t>2020 MAY</t>
  </si>
  <si>
    <t>2020-06</t>
  </si>
  <si>
    <t>2020 JUN</t>
  </si>
  <si>
    <t>2020-Q3</t>
  </si>
  <si>
    <t>2020-07</t>
  </si>
  <si>
    <t>2020 Q3</t>
  </si>
  <si>
    <t>2020 JUL</t>
  </si>
  <si>
    <t>2020-08</t>
  </si>
  <si>
    <t>2020 AUG</t>
  </si>
  <si>
    <t>2020-09</t>
  </si>
  <si>
    <t>2020 SEP</t>
  </si>
  <si>
    <t>2020-Q4</t>
  </si>
  <si>
    <t>2020-10</t>
  </si>
  <si>
    <t>2020 Q4</t>
  </si>
  <si>
    <t>2020 OCT</t>
  </si>
  <si>
    <t>2020-11</t>
  </si>
  <si>
    <t>2020 NOV</t>
  </si>
  <si>
    <t>2020-12</t>
  </si>
  <si>
    <t>2020 DEC</t>
  </si>
  <si>
    <t>2021-Q1</t>
  </si>
  <si>
    <t>2021-01</t>
  </si>
  <si>
    <t>2021 Q1</t>
  </si>
  <si>
    <t>2021 JAN</t>
  </si>
  <si>
    <t>2021-02</t>
  </si>
  <si>
    <t>2021 FEB</t>
  </si>
  <si>
    <t>2021-03</t>
  </si>
  <si>
    <t>2021 MAR</t>
  </si>
  <si>
    <t>2021-Q2</t>
  </si>
  <si>
    <t>2021-04</t>
  </si>
  <si>
    <t>2021 Q2</t>
  </si>
  <si>
    <t>2021 APR</t>
  </si>
  <si>
    <t>2021-05</t>
  </si>
  <si>
    <t>2021 MAY</t>
  </si>
  <si>
    <t>2021-06</t>
  </si>
  <si>
    <t>2021 JUN</t>
  </si>
  <si>
    <t>2021-Q3</t>
  </si>
  <si>
    <t>2021-07</t>
  </si>
  <si>
    <t>2021 Q3</t>
  </si>
  <si>
    <t>2021 JUL</t>
  </si>
  <si>
    <t>2021-08</t>
  </si>
  <si>
    <t>2021 AUG</t>
  </si>
  <si>
    <t>2021-09</t>
  </si>
  <si>
    <t>2021 SEP</t>
  </si>
  <si>
    <t>2021-Q4</t>
  </si>
  <si>
    <t>2021-10</t>
  </si>
  <si>
    <t>2021 Q4</t>
  </si>
  <si>
    <t>2021 OCT</t>
  </si>
  <si>
    <t>2021-11</t>
  </si>
  <si>
    <t>2021 NOV</t>
  </si>
  <si>
    <t>2021-12</t>
  </si>
  <si>
    <t>2021 DEC</t>
  </si>
  <si>
    <t>2022-Q1</t>
  </si>
  <si>
    <t>2022-01</t>
  </si>
  <si>
    <t>2022 Q1</t>
  </si>
  <si>
    <t>2022 JAN</t>
  </si>
  <si>
    <t>2022-02</t>
  </si>
  <si>
    <t>2022 FEB</t>
  </si>
  <si>
    <t>2022-03</t>
  </si>
  <si>
    <t>2022 MAR</t>
  </si>
  <si>
    <t>2022-Q2</t>
  </si>
  <si>
    <t>2022-04</t>
  </si>
  <si>
    <t>2022 Q2</t>
  </si>
  <si>
    <t>2022 APR</t>
  </si>
  <si>
    <t>2022-05</t>
  </si>
  <si>
    <t>2022 MAY</t>
  </si>
  <si>
    <t>2022-06</t>
  </si>
  <si>
    <t>2022 JUN</t>
  </si>
  <si>
    <t>2022-Q3</t>
  </si>
  <si>
    <t>2022-07</t>
  </si>
  <si>
    <t>2022 Q3</t>
  </si>
  <si>
    <t>2022-08</t>
  </si>
  <si>
    <t>2022-09</t>
  </si>
  <si>
    <t>2022-Q4</t>
  </si>
  <si>
    <t>2022-10</t>
  </si>
  <si>
    <t>2022 Q4</t>
  </si>
  <si>
    <t>2022-11</t>
  </si>
  <si>
    <t>2022-12</t>
  </si>
  <si>
    <t>2023-Q1</t>
  </si>
  <si>
    <t>2023-01</t>
  </si>
  <si>
    <t>2023 Q1</t>
  </si>
  <si>
    <t>2023-02</t>
  </si>
  <si>
    <t>2023-03</t>
  </si>
  <si>
    <t>2023-Q2</t>
  </si>
  <si>
    <t>2023-04</t>
  </si>
  <si>
    <t>2023 Q2</t>
  </si>
  <si>
    <t>2023-05</t>
  </si>
  <si>
    <t>2023-06</t>
  </si>
  <si>
    <t>2023-Q3</t>
  </si>
  <si>
    <t>2023-07</t>
  </si>
  <si>
    <t>2023 Q3</t>
  </si>
  <si>
    <t>2023-08</t>
  </si>
  <si>
    <t>2023-09</t>
  </si>
  <si>
    <t>2023-Q4</t>
  </si>
  <si>
    <t>2023-10</t>
  </si>
  <si>
    <t>2023-11</t>
  </si>
  <si>
    <t>2023 Q4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</si>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</sst>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4" fontId="0" fillId="0" borderId="0" xfId="0" applyNumberFormat="1"/>
    <xf numFmtId="0" fontId="3" fillId="0" borderId="1" xfId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%20de%20datos%20para%20predicciones%20variables%20dependientes%20y%20explicativ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ries%20Variable%20Dependiente_%20Viajeros%20y%20Pernoct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ajeros"/>
      <sheetName val="Pernoctaciones"/>
      <sheetName val="Aeropuerto"/>
      <sheetName val="Pib Pc"/>
      <sheetName val="IPC Armonizado"/>
      <sheetName val="Desempleo armonizado"/>
      <sheetName val="PIB RU"/>
      <sheetName val="IPC RU"/>
      <sheetName val="Desempleo RU"/>
      <sheetName val="Tipo de Cambio RU"/>
      <sheetName val="Población RU"/>
      <sheetName val="PIB pc Libras"/>
      <sheetName val="Proyecciones población"/>
      <sheetName val="Forwarkeys"/>
    </sheetNames>
    <sheetDataSet>
      <sheetData sheetId="0"/>
      <sheetData sheetId="1">
        <row r="8">
          <cell r="A8" t="str">
            <v>2005</v>
          </cell>
          <cell r="B8" t="str">
            <v>1</v>
          </cell>
          <cell r="C8">
            <v>15505274</v>
          </cell>
          <cell r="D8">
            <v>5513490</v>
          </cell>
          <cell r="E8">
            <v>9991784</v>
          </cell>
          <cell r="F8">
            <v>3152451</v>
          </cell>
          <cell r="G8">
            <v>272978</v>
          </cell>
          <cell r="H8">
            <v>2566865</v>
          </cell>
          <cell r="I8">
            <v>265377</v>
          </cell>
          <cell r="J8">
            <v>282929</v>
          </cell>
          <cell r="K8">
            <v>357648</v>
          </cell>
          <cell r="L8">
            <v>491680</v>
          </cell>
          <cell r="M8">
            <v>197240</v>
          </cell>
        </row>
        <row r="9">
          <cell r="A9" t="str">
            <v>2005</v>
          </cell>
          <cell r="B9" t="str">
            <v>2</v>
          </cell>
          <cell r="C9">
            <v>16719571</v>
          </cell>
          <cell r="D9">
            <v>6344831</v>
          </cell>
          <cell r="E9">
            <v>10374740</v>
          </cell>
          <cell r="F9">
            <v>3215576</v>
          </cell>
          <cell r="G9">
            <v>417590</v>
          </cell>
          <cell r="H9">
            <v>2734047</v>
          </cell>
          <cell r="I9">
            <v>257072</v>
          </cell>
          <cell r="J9">
            <v>279815</v>
          </cell>
          <cell r="K9">
            <v>390901</v>
          </cell>
          <cell r="L9">
            <v>475095</v>
          </cell>
          <cell r="M9">
            <v>212417</v>
          </cell>
        </row>
        <row r="10">
          <cell r="A10" t="str">
            <v>2005</v>
          </cell>
          <cell r="B10" t="str">
            <v>3</v>
          </cell>
          <cell r="C10">
            <v>21215715</v>
          </cell>
          <cell r="D10">
            <v>9108112</v>
          </cell>
          <cell r="E10">
            <v>12107603</v>
          </cell>
          <cell r="F10">
            <v>3727350</v>
          </cell>
          <cell r="G10">
            <v>452298</v>
          </cell>
          <cell r="H10">
            <v>3345358</v>
          </cell>
          <cell r="I10">
            <v>295520</v>
          </cell>
          <cell r="J10">
            <v>299045</v>
          </cell>
          <cell r="K10">
            <v>400201</v>
          </cell>
          <cell r="L10">
            <v>557956</v>
          </cell>
          <cell r="M10">
            <v>248086</v>
          </cell>
        </row>
        <row r="11">
          <cell r="A11" t="str">
            <v>2005</v>
          </cell>
          <cell r="B11" t="str">
            <v>4</v>
          </cell>
          <cell r="C11">
            <v>20283804</v>
          </cell>
          <cell r="D11">
            <v>8305739</v>
          </cell>
          <cell r="E11">
            <v>11978065</v>
          </cell>
          <cell r="F11">
            <v>3627841</v>
          </cell>
          <cell r="G11">
            <v>987766</v>
          </cell>
          <cell r="H11">
            <v>3347053</v>
          </cell>
          <cell r="I11">
            <v>160696</v>
          </cell>
          <cell r="J11">
            <v>124795</v>
          </cell>
          <cell r="K11">
            <v>189111</v>
          </cell>
          <cell r="L11">
            <v>334951</v>
          </cell>
          <cell r="M11">
            <v>231506</v>
          </cell>
        </row>
        <row r="12">
          <cell r="A12" t="str">
            <v>2005</v>
          </cell>
          <cell r="B12" t="str">
            <v>5</v>
          </cell>
          <cell r="C12">
            <v>27019691</v>
          </cell>
          <cell r="D12">
            <v>9582425</v>
          </cell>
          <cell r="E12">
            <v>17437266</v>
          </cell>
          <cell r="F12">
            <v>6512954</v>
          </cell>
          <cell r="G12">
            <v>1160526</v>
          </cell>
          <cell r="H12">
            <v>4716455</v>
          </cell>
          <cell r="I12">
            <v>139741</v>
          </cell>
          <cell r="J12">
            <v>58410</v>
          </cell>
          <cell r="K12">
            <v>93530</v>
          </cell>
          <cell r="L12">
            <v>228671</v>
          </cell>
          <cell r="M12">
            <v>539863</v>
          </cell>
        </row>
        <row r="13">
          <cell r="A13" t="str">
            <v>2005</v>
          </cell>
          <cell r="B13" t="str">
            <v>6</v>
          </cell>
          <cell r="C13">
            <v>31064313</v>
          </cell>
          <cell r="D13">
            <v>10919397</v>
          </cell>
          <cell r="E13">
            <v>20144916</v>
          </cell>
          <cell r="F13">
            <v>7703094</v>
          </cell>
          <cell r="G13">
            <v>970795</v>
          </cell>
          <cell r="H13">
            <v>5077101</v>
          </cell>
          <cell r="I13">
            <v>172128</v>
          </cell>
          <cell r="J13">
            <v>60333</v>
          </cell>
          <cell r="K13">
            <v>138363</v>
          </cell>
          <cell r="L13">
            <v>284831</v>
          </cell>
          <cell r="M13">
            <v>775868</v>
          </cell>
        </row>
        <row r="14">
          <cell r="A14" t="str">
            <v>2005</v>
          </cell>
          <cell r="B14" t="str">
            <v>7</v>
          </cell>
          <cell r="C14">
            <v>40336931</v>
          </cell>
          <cell r="D14">
            <v>15627759</v>
          </cell>
          <cell r="E14">
            <v>24709172</v>
          </cell>
          <cell r="F14">
            <v>8352444</v>
          </cell>
          <cell r="G14">
            <v>1630270</v>
          </cell>
          <cell r="H14">
            <v>6058381</v>
          </cell>
          <cell r="I14">
            <v>292454</v>
          </cell>
          <cell r="J14">
            <v>54713</v>
          </cell>
          <cell r="K14">
            <v>199900</v>
          </cell>
          <cell r="L14">
            <v>327986</v>
          </cell>
          <cell r="M14">
            <v>885587</v>
          </cell>
        </row>
        <row r="15">
          <cell r="A15" t="str">
            <v>2005</v>
          </cell>
          <cell r="B15" t="str">
            <v>8</v>
          </cell>
          <cell r="C15">
            <v>47504497</v>
          </cell>
          <cell r="D15">
            <v>20663809</v>
          </cell>
          <cell r="E15">
            <v>26840688</v>
          </cell>
          <cell r="F15">
            <v>9014514</v>
          </cell>
          <cell r="G15">
            <v>2316516</v>
          </cell>
          <cell r="H15">
            <v>6442882</v>
          </cell>
          <cell r="I15">
            <v>185474</v>
          </cell>
          <cell r="J15">
            <v>44270</v>
          </cell>
          <cell r="K15">
            <v>137853</v>
          </cell>
          <cell r="L15">
            <v>300353</v>
          </cell>
          <cell r="M15">
            <v>841234</v>
          </cell>
        </row>
        <row r="16">
          <cell r="A16" t="str">
            <v>2005</v>
          </cell>
          <cell r="B16" t="str">
            <v>9</v>
          </cell>
          <cell r="C16">
            <v>35550569</v>
          </cell>
          <cell r="D16">
            <v>12853656</v>
          </cell>
          <cell r="E16">
            <v>22696913</v>
          </cell>
          <cell r="F16">
            <v>8218995</v>
          </cell>
          <cell r="G16">
            <v>1176323</v>
          </cell>
          <cell r="H16">
            <v>6443887</v>
          </cell>
          <cell r="I16">
            <v>175128</v>
          </cell>
          <cell r="J16">
            <v>55193</v>
          </cell>
          <cell r="K16">
            <v>164509</v>
          </cell>
          <cell r="L16">
            <v>303308</v>
          </cell>
          <cell r="M16">
            <v>711735</v>
          </cell>
        </row>
        <row r="17">
          <cell r="A17" t="str">
            <v>2005</v>
          </cell>
          <cell r="B17" t="str">
            <v>10</v>
          </cell>
          <cell r="C17">
            <v>27699072</v>
          </cell>
          <cell r="D17">
            <v>9289746</v>
          </cell>
          <cell r="E17">
            <v>18409326</v>
          </cell>
          <cell r="F17">
            <v>6468387</v>
          </cell>
          <cell r="G17">
            <v>905329</v>
          </cell>
          <cell r="H17">
            <v>5642041</v>
          </cell>
          <cell r="I17">
            <v>210876</v>
          </cell>
          <cell r="J17">
            <v>146611</v>
          </cell>
          <cell r="K17">
            <v>220769</v>
          </cell>
          <cell r="L17">
            <v>358919</v>
          </cell>
          <cell r="M17">
            <v>439086</v>
          </cell>
        </row>
        <row r="18">
          <cell r="A18" t="str">
            <v>2005</v>
          </cell>
          <cell r="B18" t="str">
            <v>11</v>
          </cell>
          <cell r="C18">
            <v>17344109</v>
          </cell>
          <cell r="D18">
            <v>6880037</v>
          </cell>
          <cell r="E18">
            <v>10464072</v>
          </cell>
          <cell r="F18">
            <v>3134719</v>
          </cell>
          <cell r="G18">
            <v>392888</v>
          </cell>
          <cell r="H18">
            <v>2805623</v>
          </cell>
          <cell r="I18">
            <v>249476</v>
          </cell>
          <cell r="J18">
            <v>317676</v>
          </cell>
          <cell r="K18">
            <v>349550</v>
          </cell>
          <cell r="L18">
            <v>477396</v>
          </cell>
          <cell r="M18">
            <v>181338</v>
          </cell>
        </row>
        <row r="19">
          <cell r="A19" t="str">
            <v>2005</v>
          </cell>
          <cell r="B19" t="str">
            <v>12</v>
          </cell>
          <cell r="C19">
            <v>15660135</v>
          </cell>
          <cell r="D19">
            <v>6641257</v>
          </cell>
          <cell r="E19">
            <v>9018878</v>
          </cell>
          <cell r="F19">
            <v>2868739</v>
          </cell>
          <cell r="G19">
            <v>312005</v>
          </cell>
          <cell r="H19">
            <v>2123405</v>
          </cell>
          <cell r="I19">
            <v>235184</v>
          </cell>
          <cell r="J19">
            <v>293409</v>
          </cell>
          <cell r="K19">
            <v>321977</v>
          </cell>
          <cell r="L19">
            <v>448732</v>
          </cell>
          <cell r="M19">
            <v>156411</v>
          </cell>
        </row>
        <row r="20">
          <cell r="A20" t="str">
            <v>2006</v>
          </cell>
          <cell r="B20" t="str">
            <v>1</v>
          </cell>
          <cell r="C20">
            <v>16367646</v>
          </cell>
          <cell r="D20">
            <v>6041943</v>
          </cell>
          <cell r="E20">
            <v>10325703</v>
          </cell>
          <cell r="F20">
            <v>3140452</v>
          </cell>
          <cell r="G20">
            <v>294224</v>
          </cell>
          <cell r="H20">
            <v>2681521</v>
          </cell>
          <cell r="I20">
            <v>275453</v>
          </cell>
          <cell r="J20">
            <v>308810</v>
          </cell>
          <cell r="K20">
            <v>392986</v>
          </cell>
          <cell r="L20">
            <v>484057</v>
          </cell>
          <cell r="M20">
            <v>199330</v>
          </cell>
        </row>
        <row r="21">
          <cell r="A21" t="str">
            <v>2006</v>
          </cell>
          <cell r="B21" t="str">
            <v>2</v>
          </cell>
          <cell r="C21">
            <v>17387641</v>
          </cell>
          <cell r="D21">
            <v>6885476</v>
          </cell>
          <cell r="E21">
            <v>10502165</v>
          </cell>
          <cell r="F21">
            <v>3061314</v>
          </cell>
          <cell r="G21">
            <v>441866</v>
          </cell>
          <cell r="H21">
            <v>2741047</v>
          </cell>
          <cell r="I21">
            <v>293302</v>
          </cell>
          <cell r="J21">
            <v>309429</v>
          </cell>
          <cell r="K21">
            <v>404083</v>
          </cell>
          <cell r="L21">
            <v>486954</v>
          </cell>
          <cell r="M21">
            <v>202171</v>
          </cell>
        </row>
        <row r="22">
          <cell r="A22" t="str">
            <v>2006</v>
          </cell>
          <cell r="B22" t="str">
            <v>3</v>
          </cell>
          <cell r="C22">
            <v>21068773</v>
          </cell>
          <cell r="D22">
            <v>8297360</v>
          </cell>
          <cell r="E22">
            <v>12771413</v>
          </cell>
          <cell r="F22">
            <v>3639261</v>
          </cell>
          <cell r="G22">
            <v>467682</v>
          </cell>
          <cell r="H22">
            <v>3673800</v>
          </cell>
          <cell r="I22">
            <v>347371</v>
          </cell>
          <cell r="J22">
            <v>333885</v>
          </cell>
          <cell r="K22">
            <v>443764</v>
          </cell>
          <cell r="L22">
            <v>557788</v>
          </cell>
          <cell r="M22">
            <v>246921</v>
          </cell>
        </row>
        <row r="23">
          <cell r="A23" t="str">
            <v>2006</v>
          </cell>
          <cell r="B23" t="str">
            <v>4</v>
          </cell>
          <cell r="C23">
            <v>26086762</v>
          </cell>
          <cell r="D23">
            <v>11570807</v>
          </cell>
          <cell r="E23">
            <v>14515955</v>
          </cell>
          <cell r="F23">
            <v>3799466</v>
          </cell>
          <cell r="G23">
            <v>1045314</v>
          </cell>
          <cell r="H23">
            <v>4362880</v>
          </cell>
          <cell r="I23">
            <v>228181</v>
          </cell>
          <cell r="J23">
            <v>185126</v>
          </cell>
          <cell r="K23">
            <v>241845</v>
          </cell>
          <cell r="L23">
            <v>455040</v>
          </cell>
          <cell r="M23">
            <v>265756</v>
          </cell>
        </row>
        <row r="24">
          <cell r="A24" t="str">
            <v>2006</v>
          </cell>
          <cell r="B24" t="str">
            <v>5</v>
          </cell>
          <cell r="C24">
            <v>28479876</v>
          </cell>
          <cell r="D24">
            <v>9696069</v>
          </cell>
          <cell r="E24">
            <v>18783807</v>
          </cell>
          <cell r="F24">
            <v>6529953</v>
          </cell>
          <cell r="G24">
            <v>1277274</v>
          </cell>
          <cell r="H24">
            <v>5225691</v>
          </cell>
          <cell r="I24">
            <v>178938</v>
          </cell>
          <cell r="J24">
            <v>69624</v>
          </cell>
          <cell r="K24">
            <v>128444</v>
          </cell>
          <cell r="L24">
            <v>239595</v>
          </cell>
          <cell r="M24">
            <v>578239</v>
          </cell>
        </row>
        <row r="25">
          <cell r="A25" t="str">
            <v>2006</v>
          </cell>
          <cell r="B25" t="str">
            <v>6</v>
          </cell>
          <cell r="C25">
            <v>34491891</v>
          </cell>
          <cell r="D25">
            <v>11814366</v>
          </cell>
          <cell r="E25">
            <v>22677525</v>
          </cell>
          <cell r="F25">
            <v>7945643</v>
          </cell>
          <cell r="G25">
            <v>1038158</v>
          </cell>
          <cell r="H25">
            <v>6443739</v>
          </cell>
          <cell r="I25">
            <v>190757</v>
          </cell>
          <cell r="J25">
            <v>72600</v>
          </cell>
          <cell r="K25">
            <v>154588</v>
          </cell>
          <cell r="L25">
            <v>291526</v>
          </cell>
          <cell r="M25">
            <v>760008</v>
          </cell>
        </row>
        <row r="26">
          <cell r="A26" t="str">
            <v>2006</v>
          </cell>
          <cell r="B26" t="str">
            <v>7</v>
          </cell>
          <cell r="C26">
            <v>44083762</v>
          </cell>
          <cell r="D26">
            <v>16621401</v>
          </cell>
          <cell r="E26">
            <v>27462361</v>
          </cell>
          <cell r="F26">
            <v>8733024</v>
          </cell>
          <cell r="G26">
            <v>1682656</v>
          </cell>
          <cell r="H26">
            <v>7093850</v>
          </cell>
          <cell r="I26">
            <v>346921</v>
          </cell>
          <cell r="J26">
            <v>66391</v>
          </cell>
          <cell r="K26">
            <v>237256</v>
          </cell>
          <cell r="L26">
            <v>369782</v>
          </cell>
          <cell r="M26">
            <v>873532</v>
          </cell>
        </row>
        <row r="27">
          <cell r="A27" t="str">
            <v>2006</v>
          </cell>
          <cell r="B27" t="str">
            <v>8</v>
          </cell>
          <cell r="C27">
            <v>49336123</v>
          </cell>
          <cell r="D27">
            <v>21542804</v>
          </cell>
          <cell r="E27">
            <v>27793319</v>
          </cell>
          <cell r="F27">
            <v>9037579</v>
          </cell>
          <cell r="G27">
            <v>2289194</v>
          </cell>
          <cell r="H27">
            <v>6654863</v>
          </cell>
          <cell r="I27">
            <v>213052</v>
          </cell>
          <cell r="J27">
            <v>42929</v>
          </cell>
          <cell r="K27">
            <v>160218</v>
          </cell>
          <cell r="L27">
            <v>230732</v>
          </cell>
          <cell r="M27">
            <v>857241</v>
          </cell>
        </row>
        <row r="28">
          <cell r="A28" t="str">
            <v>2006</v>
          </cell>
          <cell r="B28" t="str">
            <v>9</v>
          </cell>
          <cell r="C28">
            <v>37372837</v>
          </cell>
          <cell r="D28">
            <v>13604292</v>
          </cell>
          <cell r="E28">
            <v>23768545</v>
          </cell>
          <cell r="F28">
            <v>8247557</v>
          </cell>
          <cell r="G28">
            <v>1214059</v>
          </cell>
          <cell r="H28">
            <v>6867818</v>
          </cell>
          <cell r="I28">
            <v>190617</v>
          </cell>
          <cell r="J28">
            <v>55380</v>
          </cell>
          <cell r="K28">
            <v>172979</v>
          </cell>
          <cell r="L28">
            <v>244085</v>
          </cell>
          <cell r="M28">
            <v>623055</v>
          </cell>
        </row>
        <row r="29">
          <cell r="A29" t="str">
            <v>2006</v>
          </cell>
          <cell r="B29" t="str">
            <v>10</v>
          </cell>
          <cell r="C29">
            <v>28976294</v>
          </cell>
          <cell r="D29">
            <v>10194983</v>
          </cell>
          <cell r="E29">
            <v>18781311</v>
          </cell>
          <cell r="F29">
            <v>6320455</v>
          </cell>
          <cell r="G29">
            <v>908256</v>
          </cell>
          <cell r="H29">
            <v>5780681</v>
          </cell>
          <cell r="I29">
            <v>245613</v>
          </cell>
          <cell r="J29">
            <v>168923</v>
          </cell>
          <cell r="K29">
            <v>231729</v>
          </cell>
          <cell r="L29">
            <v>331577</v>
          </cell>
          <cell r="M29">
            <v>430880</v>
          </cell>
        </row>
        <row r="30">
          <cell r="A30" t="str">
            <v>2006</v>
          </cell>
          <cell r="B30" t="str">
            <v>11</v>
          </cell>
          <cell r="C30">
            <v>18467440</v>
          </cell>
          <cell r="D30">
            <v>7490672</v>
          </cell>
          <cell r="E30">
            <v>10976768</v>
          </cell>
          <cell r="F30">
            <v>3259191</v>
          </cell>
          <cell r="G30">
            <v>401569</v>
          </cell>
          <cell r="H30">
            <v>2898602</v>
          </cell>
          <cell r="I30">
            <v>242771</v>
          </cell>
          <cell r="J30">
            <v>305483</v>
          </cell>
          <cell r="K30">
            <v>385480</v>
          </cell>
          <cell r="L30">
            <v>536461</v>
          </cell>
          <cell r="M30">
            <v>193655</v>
          </cell>
        </row>
        <row r="31">
          <cell r="A31" t="str">
            <v>2006</v>
          </cell>
          <cell r="B31" t="str">
            <v>12</v>
          </cell>
          <cell r="C31">
            <v>17509074</v>
          </cell>
          <cell r="D31">
            <v>7491101</v>
          </cell>
          <cell r="E31">
            <v>10017973</v>
          </cell>
          <cell r="F31">
            <v>2989754</v>
          </cell>
          <cell r="G31">
            <v>330030</v>
          </cell>
          <cell r="H31">
            <v>2433519</v>
          </cell>
          <cell r="I31">
            <v>280238</v>
          </cell>
          <cell r="J31">
            <v>328906</v>
          </cell>
          <cell r="K31">
            <v>370694</v>
          </cell>
          <cell r="L31">
            <v>554540</v>
          </cell>
          <cell r="M31">
            <v>176645</v>
          </cell>
        </row>
        <row r="32">
          <cell r="A32" t="str">
            <v>2007</v>
          </cell>
          <cell r="B32" t="str">
            <v>1</v>
          </cell>
          <cell r="C32">
            <v>16765362</v>
          </cell>
          <cell r="D32">
            <v>6086862</v>
          </cell>
          <cell r="E32">
            <v>10678500</v>
          </cell>
          <cell r="F32">
            <v>3078276</v>
          </cell>
          <cell r="G32">
            <v>310144</v>
          </cell>
          <cell r="H32">
            <v>2770270</v>
          </cell>
          <cell r="I32">
            <v>326903</v>
          </cell>
          <cell r="J32">
            <v>298127</v>
          </cell>
          <cell r="K32">
            <v>423006</v>
          </cell>
          <cell r="L32">
            <v>589862</v>
          </cell>
          <cell r="M32">
            <v>234538</v>
          </cell>
        </row>
        <row r="33">
          <cell r="A33" t="str">
            <v>2007</v>
          </cell>
          <cell r="B33" t="str">
            <v>2</v>
          </cell>
          <cell r="C33">
            <v>17821704</v>
          </cell>
          <cell r="D33">
            <v>6957221</v>
          </cell>
          <cell r="E33">
            <v>10864483</v>
          </cell>
          <cell r="F33">
            <v>2971831</v>
          </cell>
          <cell r="G33">
            <v>397856</v>
          </cell>
          <cell r="H33">
            <v>2889882</v>
          </cell>
          <cell r="I33">
            <v>319688</v>
          </cell>
          <cell r="J33">
            <v>304511</v>
          </cell>
          <cell r="K33">
            <v>443885</v>
          </cell>
          <cell r="L33">
            <v>526235</v>
          </cell>
          <cell r="M33">
            <v>233428</v>
          </cell>
        </row>
        <row r="34">
          <cell r="A34" t="str">
            <v>2007</v>
          </cell>
          <cell r="B34" t="str">
            <v>3</v>
          </cell>
          <cell r="C34">
            <v>22241896</v>
          </cell>
          <cell r="D34">
            <v>8759471</v>
          </cell>
          <cell r="E34">
            <v>13482425</v>
          </cell>
          <cell r="F34">
            <v>3624008</v>
          </cell>
          <cell r="G34">
            <v>510814</v>
          </cell>
          <cell r="H34">
            <v>3808674</v>
          </cell>
          <cell r="I34">
            <v>362860</v>
          </cell>
          <cell r="J34">
            <v>309705</v>
          </cell>
          <cell r="K34">
            <v>476578</v>
          </cell>
          <cell r="L34">
            <v>615337</v>
          </cell>
          <cell r="M34">
            <v>289065</v>
          </cell>
        </row>
        <row r="35">
          <cell r="A35" t="str">
            <v>2007</v>
          </cell>
          <cell r="B35" t="str">
            <v>4</v>
          </cell>
          <cell r="C35">
            <v>26292821</v>
          </cell>
          <cell r="D35">
            <v>11860691</v>
          </cell>
          <cell r="E35">
            <v>14432130</v>
          </cell>
          <cell r="F35">
            <v>3830830</v>
          </cell>
          <cell r="G35">
            <v>1049253</v>
          </cell>
          <cell r="H35">
            <v>4163600</v>
          </cell>
          <cell r="I35">
            <v>204061</v>
          </cell>
          <cell r="J35">
            <v>171159</v>
          </cell>
          <cell r="K35">
            <v>244542</v>
          </cell>
          <cell r="L35">
            <v>388774</v>
          </cell>
          <cell r="M35">
            <v>311098</v>
          </cell>
        </row>
        <row r="36">
          <cell r="A36" t="str">
            <v>2007</v>
          </cell>
          <cell r="B36" t="str">
            <v>5</v>
          </cell>
          <cell r="C36">
            <v>28204226</v>
          </cell>
          <cell r="D36">
            <v>9745139</v>
          </cell>
          <cell r="E36">
            <v>18459087</v>
          </cell>
          <cell r="F36">
            <v>6353087</v>
          </cell>
          <cell r="G36">
            <v>1125159</v>
          </cell>
          <cell r="H36">
            <v>5040065</v>
          </cell>
          <cell r="I36">
            <v>197022</v>
          </cell>
          <cell r="J36">
            <v>65117</v>
          </cell>
          <cell r="K36">
            <v>142897</v>
          </cell>
          <cell r="L36">
            <v>248067</v>
          </cell>
          <cell r="M36">
            <v>584390</v>
          </cell>
        </row>
        <row r="37">
          <cell r="A37" t="str">
            <v>2007</v>
          </cell>
          <cell r="B37" t="str">
            <v>6</v>
          </cell>
          <cell r="C37">
            <v>34914887</v>
          </cell>
          <cell r="D37">
            <v>12444279</v>
          </cell>
          <cell r="E37">
            <v>22470608</v>
          </cell>
          <cell r="F37">
            <v>7622424</v>
          </cell>
          <cell r="G37">
            <v>1009295</v>
          </cell>
          <cell r="H37">
            <v>6247506</v>
          </cell>
          <cell r="I37">
            <v>249347</v>
          </cell>
          <cell r="J37">
            <v>104950</v>
          </cell>
          <cell r="K37">
            <v>170921</v>
          </cell>
          <cell r="L37">
            <v>300980</v>
          </cell>
          <cell r="M37">
            <v>714735</v>
          </cell>
        </row>
        <row r="38">
          <cell r="A38" t="str">
            <v>2007</v>
          </cell>
          <cell r="B38" t="str">
            <v>7</v>
          </cell>
          <cell r="C38">
            <v>43821481</v>
          </cell>
          <cell r="D38">
            <v>16870737</v>
          </cell>
          <cell r="E38">
            <v>26950744</v>
          </cell>
          <cell r="F38">
            <v>8284417</v>
          </cell>
          <cell r="G38">
            <v>1618527</v>
          </cell>
          <cell r="H38">
            <v>6899456</v>
          </cell>
          <cell r="I38">
            <v>387947</v>
          </cell>
          <cell r="J38">
            <v>87248</v>
          </cell>
          <cell r="K38">
            <v>266552</v>
          </cell>
          <cell r="L38">
            <v>381118</v>
          </cell>
          <cell r="M38">
            <v>856001</v>
          </cell>
        </row>
        <row r="39">
          <cell r="A39" t="str">
            <v>2007</v>
          </cell>
          <cell r="B39" t="str">
            <v>8</v>
          </cell>
          <cell r="C39">
            <v>49439064</v>
          </cell>
          <cell r="D39">
            <v>21494105</v>
          </cell>
          <cell r="E39">
            <v>27944959</v>
          </cell>
          <cell r="F39">
            <v>8499318</v>
          </cell>
          <cell r="G39">
            <v>2477953</v>
          </cell>
          <cell r="H39">
            <v>6711295</v>
          </cell>
          <cell r="I39">
            <v>249880</v>
          </cell>
          <cell r="J39">
            <v>51571</v>
          </cell>
          <cell r="K39">
            <v>183832</v>
          </cell>
          <cell r="L39">
            <v>295417</v>
          </cell>
          <cell r="M39">
            <v>827674</v>
          </cell>
        </row>
        <row r="40">
          <cell r="A40" t="str">
            <v>2007</v>
          </cell>
          <cell r="B40" t="str">
            <v>9</v>
          </cell>
          <cell r="C40">
            <v>37139937</v>
          </cell>
          <cell r="D40">
            <v>13515118</v>
          </cell>
          <cell r="E40">
            <v>23624819</v>
          </cell>
          <cell r="F40">
            <v>7901299</v>
          </cell>
          <cell r="G40">
            <v>1211253</v>
          </cell>
          <cell r="H40">
            <v>6736911</v>
          </cell>
          <cell r="I40">
            <v>235465</v>
          </cell>
          <cell r="J40">
            <v>69502</v>
          </cell>
          <cell r="K40">
            <v>196290</v>
          </cell>
          <cell r="L40">
            <v>334932</v>
          </cell>
          <cell r="M40">
            <v>665296</v>
          </cell>
        </row>
        <row r="41">
          <cell r="A41" t="str">
            <v>2007</v>
          </cell>
          <cell r="B41" t="str">
            <v>10</v>
          </cell>
          <cell r="C41">
            <v>28915921</v>
          </cell>
          <cell r="D41">
            <v>10089798</v>
          </cell>
          <cell r="E41">
            <v>18826123</v>
          </cell>
          <cell r="F41">
            <v>6129222</v>
          </cell>
          <cell r="G41">
            <v>885056</v>
          </cell>
          <cell r="H41">
            <v>5561357</v>
          </cell>
          <cell r="I41">
            <v>259475</v>
          </cell>
          <cell r="J41">
            <v>188685</v>
          </cell>
          <cell r="K41">
            <v>277179</v>
          </cell>
          <cell r="L41">
            <v>455317</v>
          </cell>
          <cell r="M41">
            <v>427150</v>
          </cell>
        </row>
        <row r="42">
          <cell r="A42" t="str">
            <v>2007</v>
          </cell>
          <cell r="B42" t="str">
            <v>11</v>
          </cell>
          <cell r="C42">
            <v>19300377</v>
          </cell>
          <cell r="D42">
            <v>8109133</v>
          </cell>
          <cell r="E42">
            <v>11191244</v>
          </cell>
          <cell r="F42">
            <v>3068878</v>
          </cell>
          <cell r="G42">
            <v>451360</v>
          </cell>
          <cell r="H42">
            <v>2876672</v>
          </cell>
          <cell r="I42">
            <v>271123</v>
          </cell>
          <cell r="J42">
            <v>291513</v>
          </cell>
          <cell r="K42">
            <v>439378</v>
          </cell>
          <cell r="L42">
            <v>583795</v>
          </cell>
          <cell r="M42">
            <v>209778</v>
          </cell>
        </row>
        <row r="43">
          <cell r="A43" t="str">
            <v>2007</v>
          </cell>
          <cell r="B43" t="str">
            <v>12</v>
          </cell>
          <cell r="C43">
            <v>17499276</v>
          </cell>
          <cell r="D43">
            <v>7220859</v>
          </cell>
          <cell r="E43">
            <v>10278417</v>
          </cell>
          <cell r="F43">
            <v>2890223</v>
          </cell>
          <cell r="G43">
            <v>372594</v>
          </cell>
          <cell r="H43">
            <v>2473384</v>
          </cell>
          <cell r="I43">
            <v>283167</v>
          </cell>
          <cell r="J43">
            <v>321235</v>
          </cell>
          <cell r="K43">
            <v>416446</v>
          </cell>
          <cell r="L43">
            <v>546028</v>
          </cell>
          <cell r="M43">
            <v>196902</v>
          </cell>
        </row>
        <row r="44">
          <cell r="A44" t="str">
            <v>2008</v>
          </cell>
          <cell r="B44" t="str">
            <v>1</v>
          </cell>
          <cell r="C44">
            <v>17037404</v>
          </cell>
          <cell r="D44">
            <v>6162378</v>
          </cell>
          <cell r="E44">
            <v>10875026</v>
          </cell>
          <cell r="F44">
            <v>2979961</v>
          </cell>
          <cell r="G44">
            <v>342064</v>
          </cell>
          <cell r="H44">
            <v>2737333</v>
          </cell>
          <cell r="I44">
            <v>340514</v>
          </cell>
          <cell r="J44">
            <v>315227</v>
          </cell>
          <cell r="K44">
            <v>501848</v>
          </cell>
          <cell r="L44">
            <v>594696</v>
          </cell>
          <cell r="M44">
            <v>227519</v>
          </cell>
        </row>
        <row r="45">
          <cell r="A45" t="str">
            <v>2008</v>
          </cell>
          <cell r="B45" t="str">
            <v>2</v>
          </cell>
          <cell r="C45">
            <v>19249577</v>
          </cell>
          <cell r="D45">
            <v>7595123</v>
          </cell>
          <cell r="E45">
            <v>11654454</v>
          </cell>
          <cell r="F45">
            <v>3156091</v>
          </cell>
          <cell r="G45">
            <v>454998</v>
          </cell>
          <cell r="H45">
            <v>2934690</v>
          </cell>
          <cell r="I45">
            <v>352297</v>
          </cell>
          <cell r="J45">
            <v>307128</v>
          </cell>
          <cell r="K45">
            <v>518785</v>
          </cell>
          <cell r="L45">
            <v>598231</v>
          </cell>
          <cell r="M45">
            <v>229663</v>
          </cell>
        </row>
        <row r="46">
          <cell r="A46" t="str">
            <v>2008</v>
          </cell>
          <cell r="B46" t="str">
            <v>3</v>
          </cell>
          <cell r="C46">
            <v>24168618</v>
          </cell>
          <cell r="D46">
            <v>10443763</v>
          </cell>
          <cell r="E46">
            <v>13724855</v>
          </cell>
          <cell r="F46">
            <v>3590817</v>
          </cell>
          <cell r="G46">
            <v>529764</v>
          </cell>
          <cell r="H46">
            <v>3722631</v>
          </cell>
          <cell r="I46">
            <v>373754</v>
          </cell>
          <cell r="J46">
            <v>337093</v>
          </cell>
          <cell r="K46">
            <v>520655</v>
          </cell>
          <cell r="L46">
            <v>655609</v>
          </cell>
          <cell r="M46">
            <v>274341</v>
          </cell>
        </row>
        <row r="47">
          <cell r="A47" t="str">
            <v>2008</v>
          </cell>
          <cell r="B47" t="str">
            <v>4</v>
          </cell>
          <cell r="C47">
            <v>23188404</v>
          </cell>
          <cell r="D47">
            <v>9197199</v>
          </cell>
          <cell r="E47">
            <v>13991205</v>
          </cell>
          <cell r="F47">
            <v>3844475</v>
          </cell>
          <cell r="G47">
            <v>1088879</v>
          </cell>
          <cell r="H47">
            <v>3892491</v>
          </cell>
          <cell r="I47">
            <v>203185</v>
          </cell>
          <cell r="J47">
            <v>174326</v>
          </cell>
          <cell r="K47">
            <v>221605</v>
          </cell>
          <cell r="L47">
            <v>359290</v>
          </cell>
          <cell r="M47">
            <v>273078</v>
          </cell>
        </row>
        <row r="48">
          <cell r="A48" t="str">
            <v>2008</v>
          </cell>
          <cell r="B48" t="str">
            <v>5</v>
          </cell>
          <cell r="C48">
            <v>29940211</v>
          </cell>
          <cell r="D48">
            <v>10555128</v>
          </cell>
          <cell r="E48">
            <v>19385083</v>
          </cell>
          <cell r="F48">
            <v>6182813</v>
          </cell>
          <cell r="G48">
            <v>1268240</v>
          </cell>
          <cell r="H48">
            <v>5422379</v>
          </cell>
          <cell r="I48">
            <v>198254</v>
          </cell>
          <cell r="J48">
            <v>76623</v>
          </cell>
          <cell r="K48">
            <v>153509</v>
          </cell>
          <cell r="L48">
            <v>359406</v>
          </cell>
          <cell r="M48">
            <v>571187</v>
          </cell>
        </row>
        <row r="49">
          <cell r="A49" t="str">
            <v>2008</v>
          </cell>
          <cell r="B49" t="str">
            <v>6</v>
          </cell>
          <cell r="C49">
            <v>34009385</v>
          </cell>
          <cell r="D49">
            <v>11975898</v>
          </cell>
          <cell r="E49">
            <v>22033487</v>
          </cell>
          <cell r="F49">
            <v>7244734</v>
          </cell>
          <cell r="G49">
            <v>1072694</v>
          </cell>
          <cell r="H49">
            <v>5820427</v>
          </cell>
          <cell r="I49">
            <v>237449</v>
          </cell>
          <cell r="J49">
            <v>80946</v>
          </cell>
          <cell r="K49">
            <v>211451</v>
          </cell>
          <cell r="L49">
            <v>424358</v>
          </cell>
          <cell r="M49">
            <v>742163</v>
          </cell>
        </row>
        <row r="50">
          <cell r="A50" t="str">
            <v>2008</v>
          </cell>
          <cell r="B50" t="str">
            <v>7</v>
          </cell>
          <cell r="C50">
            <v>43967029</v>
          </cell>
          <cell r="D50">
            <v>16418449</v>
          </cell>
          <cell r="E50">
            <v>27548580</v>
          </cell>
          <cell r="F50">
            <v>7917063</v>
          </cell>
          <cell r="G50">
            <v>1703882</v>
          </cell>
          <cell r="H50">
            <v>7032256</v>
          </cell>
          <cell r="I50">
            <v>419392</v>
          </cell>
          <cell r="J50">
            <v>91483</v>
          </cell>
          <cell r="K50">
            <v>383691</v>
          </cell>
          <cell r="L50">
            <v>475459</v>
          </cell>
          <cell r="M50">
            <v>867014</v>
          </cell>
        </row>
        <row r="51">
          <cell r="A51" t="str">
            <v>2008</v>
          </cell>
          <cell r="B51" t="str">
            <v>8</v>
          </cell>
          <cell r="C51">
            <v>49009509</v>
          </cell>
          <cell r="D51">
            <v>20962418</v>
          </cell>
          <cell r="E51">
            <v>28047091</v>
          </cell>
          <cell r="F51">
            <v>8014143</v>
          </cell>
          <cell r="G51">
            <v>2734720</v>
          </cell>
          <cell r="H51">
            <v>6530737</v>
          </cell>
          <cell r="I51">
            <v>283680</v>
          </cell>
          <cell r="J51">
            <v>68993</v>
          </cell>
          <cell r="K51">
            <v>214792</v>
          </cell>
          <cell r="L51">
            <v>411493</v>
          </cell>
          <cell r="M51">
            <v>844026</v>
          </cell>
        </row>
        <row r="52">
          <cell r="A52" t="str">
            <v>2008</v>
          </cell>
          <cell r="B52" t="str">
            <v>9</v>
          </cell>
          <cell r="C52">
            <v>35969136</v>
          </cell>
          <cell r="D52">
            <v>12989916</v>
          </cell>
          <cell r="E52">
            <v>22979220</v>
          </cell>
          <cell r="F52">
            <v>7344332</v>
          </cell>
          <cell r="G52">
            <v>1199242</v>
          </cell>
          <cell r="H52">
            <v>6288376</v>
          </cell>
          <cell r="I52">
            <v>253482</v>
          </cell>
          <cell r="J52">
            <v>70928</v>
          </cell>
          <cell r="K52">
            <v>206734</v>
          </cell>
          <cell r="L52">
            <v>388221</v>
          </cell>
          <cell r="M52">
            <v>694537</v>
          </cell>
        </row>
        <row r="53">
          <cell r="A53" t="str">
            <v>2008</v>
          </cell>
          <cell r="B53" t="str">
            <v>10</v>
          </cell>
          <cell r="C53">
            <v>27139845</v>
          </cell>
          <cell r="D53">
            <v>9165658</v>
          </cell>
          <cell r="E53">
            <v>17974187</v>
          </cell>
          <cell r="F53">
            <v>5604485</v>
          </cell>
          <cell r="G53">
            <v>867068</v>
          </cell>
          <cell r="H53">
            <v>5355714</v>
          </cell>
          <cell r="I53">
            <v>278823</v>
          </cell>
          <cell r="J53">
            <v>186162</v>
          </cell>
          <cell r="K53">
            <v>299675</v>
          </cell>
          <cell r="L53">
            <v>431094</v>
          </cell>
          <cell r="M53">
            <v>416873</v>
          </cell>
        </row>
        <row r="54">
          <cell r="A54" t="str">
            <v>2008</v>
          </cell>
          <cell r="B54" t="str">
            <v>11</v>
          </cell>
          <cell r="C54">
            <v>17461384</v>
          </cell>
          <cell r="D54">
            <v>7093756</v>
          </cell>
          <cell r="E54">
            <v>10367628</v>
          </cell>
          <cell r="F54">
            <v>2756320</v>
          </cell>
          <cell r="G54">
            <v>390120</v>
          </cell>
          <cell r="H54">
            <v>2706479</v>
          </cell>
          <cell r="I54">
            <v>256455</v>
          </cell>
          <cell r="J54">
            <v>317100</v>
          </cell>
          <cell r="K54">
            <v>448196</v>
          </cell>
          <cell r="L54">
            <v>567320</v>
          </cell>
          <cell r="M54">
            <v>198450</v>
          </cell>
        </row>
        <row r="55">
          <cell r="A55" t="str">
            <v>2008</v>
          </cell>
          <cell r="B55" t="str">
            <v>12</v>
          </cell>
          <cell r="C55">
            <v>15760369</v>
          </cell>
          <cell r="D55">
            <v>6477135</v>
          </cell>
          <cell r="E55">
            <v>9283234</v>
          </cell>
          <cell r="F55">
            <v>2521732</v>
          </cell>
          <cell r="G55">
            <v>342862</v>
          </cell>
          <cell r="H55">
            <v>2265435</v>
          </cell>
          <cell r="I55">
            <v>239327</v>
          </cell>
          <cell r="J55">
            <v>328756</v>
          </cell>
          <cell r="K55">
            <v>406638</v>
          </cell>
          <cell r="L55">
            <v>508852</v>
          </cell>
          <cell r="M55">
            <v>192498</v>
          </cell>
        </row>
        <row r="56">
          <cell r="A56" t="str">
            <v>2009</v>
          </cell>
          <cell r="B56" t="str">
            <v>1</v>
          </cell>
          <cell r="C56">
            <v>14979833</v>
          </cell>
          <cell r="D56">
            <v>5433635</v>
          </cell>
          <cell r="E56">
            <v>9546198</v>
          </cell>
          <cell r="F56">
            <v>2518888</v>
          </cell>
          <cell r="G56">
            <v>302209</v>
          </cell>
          <cell r="H56">
            <v>2389942</v>
          </cell>
          <cell r="I56">
            <v>278453</v>
          </cell>
          <cell r="J56">
            <v>316366</v>
          </cell>
          <cell r="K56">
            <v>427503</v>
          </cell>
          <cell r="L56">
            <v>561292</v>
          </cell>
          <cell r="M56">
            <v>222724</v>
          </cell>
        </row>
        <row r="57">
          <cell r="A57" t="str">
            <v>2009</v>
          </cell>
          <cell r="B57" t="str">
            <v>2</v>
          </cell>
          <cell r="C57">
            <v>16146812</v>
          </cell>
          <cell r="D57">
            <v>6531538</v>
          </cell>
          <cell r="E57">
            <v>9615274</v>
          </cell>
          <cell r="F57">
            <v>2397215</v>
          </cell>
          <cell r="G57">
            <v>425249</v>
          </cell>
          <cell r="H57">
            <v>2394342</v>
          </cell>
          <cell r="I57">
            <v>272000</v>
          </cell>
          <cell r="J57">
            <v>314630</v>
          </cell>
          <cell r="K57">
            <v>458700</v>
          </cell>
          <cell r="L57">
            <v>545182</v>
          </cell>
          <cell r="M57">
            <v>206678</v>
          </cell>
        </row>
        <row r="58">
          <cell r="A58" t="str">
            <v>2009</v>
          </cell>
          <cell r="B58" t="str">
            <v>3</v>
          </cell>
          <cell r="C58">
            <v>19407607</v>
          </cell>
          <cell r="D58">
            <v>7902363</v>
          </cell>
          <cell r="E58">
            <v>11505244</v>
          </cell>
          <cell r="F58">
            <v>2922182</v>
          </cell>
          <cell r="G58">
            <v>477908</v>
          </cell>
          <cell r="H58">
            <v>3163811</v>
          </cell>
          <cell r="I58">
            <v>317742</v>
          </cell>
          <cell r="J58">
            <v>310161</v>
          </cell>
          <cell r="K58">
            <v>477907</v>
          </cell>
          <cell r="L58">
            <v>570453</v>
          </cell>
          <cell r="M58">
            <v>245311</v>
          </cell>
        </row>
        <row r="59">
          <cell r="A59" t="str">
            <v>2009</v>
          </cell>
          <cell r="B59" t="str">
            <v>4</v>
          </cell>
          <cell r="C59">
            <v>23505435</v>
          </cell>
          <cell r="D59">
            <v>10428087</v>
          </cell>
          <cell r="E59">
            <v>13077348</v>
          </cell>
          <cell r="F59">
            <v>3287904</v>
          </cell>
          <cell r="G59">
            <v>1067979</v>
          </cell>
          <cell r="H59">
            <v>3625673</v>
          </cell>
          <cell r="I59">
            <v>201683</v>
          </cell>
          <cell r="J59">
            <v>201254</v>
          </cell>
          <cell r="K59">
            <v>240922</v>
          </cell>
          <cell r="L59">
            <v>392576</v>
          </cell>
          <cell r="M59">
            <v>265479</v>
          </cell>
        </row>
        <row r="60">
          <cell r="A60" t="str">
            <v>2009</v>
          </cell>
          <cell r="B60" t="str">
            <v>5</v>
          </cell>
          <cell r="C60">
            <v>26575559</v>
          </cell>
          <cell r="D60">
            <v>9699133</v>
          </cell>
          <cell r="E60">
            <v>16876426</v>
          </cell>
          <cell r="F60">
            <v>5307361</v>
          </cell>
          <cell r="G60">
            <v>1258147</v>
          </cell>
          <cell r="H60">
            <v>4506916</v>
          </cell>
          <cell r="I60">
            <v>173975</v>
          </cell>
          <cell r="J60">
            <v>87117</v>
          </cell>
          <cell r="K60">
            <v>157633</v>
          </cell>
          <cell r="L60">
            <v>391728</v>
          </cell>
          <cell r="M60">
            <v>489683</v>
          </cell>
        </row>
        <row r="61">
          <cell r="A61" t="str">
            <v>2009</v>
          </cell>
          <cell r="B61" t="str">
            <v>6</v>
          </cell>
          <cell r="C61">
            <v>31207361</v>
          </cell>
          <cell r="D61">
            <v>11373728</v>
          </cell>
          <cell r="E61">
            <v>19833633</v>
          </cell>
          <cell r="F61">
            <v>6178933</v>
          </cell>
          <cell r="G61">
            <v>1022263</v>
          </cell>
          <cell r="H61">
            <v>5499330</v>
          </cell>
          <cell r="I61">
            <v>221585</v>
          </cell>
          <cell r="J61">
            <v>90919</v>
          </cell>
          <cell r="K61">
            <v>215910</v>
          </cell>
          <cell r="L61">
            <v>403760</v>
          </cell>
          <cell r="M61">
            <v>581102</v>
          </cell>
        </row>
        <row r="62">
          <cell r="A62" t="str">
            <v>2009</v>
          </cell>
          <cell r="B62" t="str">
            <v>7</v>
          </cell>
          <cell r="C62">
            <v>40973796</v>
          </cell>
          <cell r="D62">
            <v>16428125</v>
          </cell>
          <cell r="E62">
            <v>24545671</v>
          </cell>
          <cell r="F62">
            <v>6626357</v>
          </cell>
          <cell r="G62">
            <v>1746248</v>
          </cell>
          <cell r="H62">
            <v>6301540</v>
          </cell>
          <cell r="I62">
            <v>422828</v>
          </cell>
          <cell r="J62">
            <v>104624</v>
          </cell>
          <cell r="K62">
            <v>328286</v>
          </cell>
          <cell r="L62">
            <v>502048</v>
          </cell>
          <cell r="M62">
            <v>717919</v>
          </cell>
        </row>
        <row r="63">
          <cell r="A63" t="str">
            <v>2009</v>
          </cell>
          <cell r="B63" t="str">
            <v>8</v>
          </cell>
          <cell r="C63">
            <v>46163138</v>
          </cell>
          <cell r="D63">
            <v>21202595</v>
          </cell>
          <cell r="E63">
            <v>24960543</v>
          </cell>
          <cell r="F63">
            <v>6938348</v>
          </cell>
          <cell r="G63">
            <v>2808258</v>
          </cell>
          <cell r="H63">
            <v>5536530</v>
          </cell>
          <cell r="I63">
            <v>241111</v>
          </cell>
          <cell r="J63">
            <v>75093</v>
          </cell>
          <cell r="K63">
            <v>240885</v>
          </cell>
          <cell r="L63">
            <v>384348</v>
          </cell>
          <cell r="M63">
            <v>651349</v>
          </cell>
        </row>
        <row r="64">
          <cell r="A64" t="str">
            <v>2009</v>
          </cell>
          <cell r="B64" t="str">
            <v>9</v>
          </cell>
          <cell r="C64">
            <v>33093912</v>
          </cell>
          <cell r="D64">
            <v>12478214</v>
          </cell>
          <cell r="E64">
            <v>20615698</v>
          </cell>
          <cell r="F64">
            <v>6487889</v>
          </cell>
          <cell r="G64">
            <v>1167796</v>
          </cell>
          <cell r="H64">
            <v>5471902</v>
          </cell>
          <cell r="I64">
            <v>233317</v>
          </cell>
          <cell r="J64">
            <v>83679</v>
          </cell>
          <cell r="K64">
            <v>209826</v>
          </cell>
          <cell r="L64">
            <v>411380</v>
          </cell>
          <cell r="M64">
            <v>559723</v>
          </cell>
        </row>
        <row r="65">
          <cell r="A65" t="str">
            <v>2009</v>
          </cell>
          <cell r="B65" t="str">
            <v>10</v>
          </cell>
          <cell r="C65">
            <v>25835833</v>
          </cell>
          <cell r="D65">
            <v>9483637</v>
          </cell>
          <cell r="E65">
            <v>16352196</v>
          </cell>
          <cell r="F65">
            <v>4974511</v>
          </cell>
          <cell r="G65">
            <v>905623</v>
          </cell>
          <cell r="H65">
            <v>4752317</v>
          </cell>
          <cell r="I65">
            <v>268457</v>
          </cell>
          <cell r="J65">
            <v>169245</v>
          </cell>
          <cell r="K65">
            <v>287442</v>
          </cell>
          <cell r="L65">
            <v>428250</v>
          </cell>
          <cell r="M65">
            <v>373371</v>
          </cell>
        </row>
        <row r="66">
          <cell r="A66" t="str">
            <v>2009</v>
          </cell>
          <cell r="B66" t="str">
            <v>11</v>
          </cell>
          <cell r="C66">
            <v>16652911</v>
          </cell>
          <cell r="D66">
            <v>6986883</v>
          </cell>
          <cell r="E66">
            <v>9666028</v>
          </cell>
          <cell r="F66">
            <v>2447952</v>
          </cell>
          <cell r="G66">
            <v>389370</v>
          </cell>
          <cell r="H66">
            <v>2468901</v>
          </cell>
          <cell r="I66">
            <v>216274</v>
          </cell>
          <cell r="J66">
            <v>282429</v>
          </cell>
          <cell r="K66">
            <v>448690</v>
          </cell>
          <cell r="L66">
            <v>504605</v>
          </cell>
          <cell r="M66">
            <v>175940</v>
          </cell>
        </row>
        <row r="67">
          <cell r="A67" t="str">
            <v>2009</v>
          </cell>
          <cell r="B67" t="str">
            <v>12</v>
          </cell>
          <cell r="C67">
            <v>15572541</v>
          </cell>
          <cell r="D67">
            <v>6691488</v>
          </cell>
          <cell r="E67">
            <v>8881053</v>
          </cell>
          <cell r="F67">
            <v>2180995</v>
          </cell>
          <cell r="G67">
            <v>406575</v>
          </cell>
          <cell r="H67">
            <v>2172601</v>
          </cell>
          <cell r="I67">
            <v>222171</v>
          </cell>
          <cell r="J67">
            <v>282257</v>
          </cell>
          <cell r="K67">
            <v>411129</v>
          </cell>
          <cell r="L67">
            <v>504616</v>
          </cell>
          <cell r="M67">
            <v>158340</v>
          </cell>
        </row>
        <row r="68">
          <cell r="A68" t="str">
            <v>2010</v>
          </cell>
          <cell r="B68" t="str">
            <v>1</v>
          </cell>
          <cell r="C68">
            <v>14610615</v>
          </cell>
          <cell r="D68">
            <v>5569447</v>
          </cell>
          <cell r="E68">
            <v>9041168</v>
          </cell>
          <cell r="F68">
            <v>2124741</v>
          </cell>
          <cell r="G68">
            <v>331367</v>
          </cell>
          <cell r="H68">
            <v>2340436</v>
          </cell>
          <cell r="I68">
            <v>264403</v>
          </cell>
          <cell r="J68">
            <v>265575</v>
          </cell>
          <cell r="K68">
            <v>431544</v>
          </cell>
          <cell r="L68">
            <v>490990</v>
          </cell>
          <cell r="M68">
            <v>195806</v>
          </cell>
        </row>
        <row r="69">
          <cell r="A69" t="str">
            <v>2010</v>
          </cell>
          <cell r="B69" t="str">
            <v>2</v>
          </cell>
          <cell r="C69">
            <v>16561236</v>
          </cell>
          <cell r="D69">
            <v>6768870</v>
          </cell>
          <cell r="E69">
            <v>9792366</v>
          </cell>
          <cell r="F69">
            <v>2266303</v>
          </cell>
          <cell r="G69">
            <v>466621</v>
          </cell>
          <cell r="H69">
            <v>2479981</v>
          </cell>
          <cell r="I69">
            <v>308191</v>
          </cell>
          <cell r="J69">
            <v>287814</v>
          </cell>
          <cell r="K69">
            <v>459660</v>
          </cell>
          <cell r="L69">
            <v>491983</v>
          </cell>
          <cell r="M69">
            <v>204720</v>
          </cell>
        </row>
        <row r="70">
          <cell r="A70" t="str">
            <v>2010</v>
          </cell>
          <cell r="B70" t="str">
            <v>3</v>
          </cell>
          <cell r="C70">
            <v>20664621</v>
          </cell>
          <cell r="D70">
            <v>8713221</v>
          </cell>
          <cell r="E70">
            <v>11951400</v>
          </cell>
          <cell r="F70">
            <v>2841149</v>
          </cell>
          <cell r="G70">
            <v>505218</v>
          </cell>
          <cell r="H70">
            <v>3211894</v>
          </cell>
          <cell r="I70">
            <v>342176</v>
          </cell>
          <cell r="J70">
            <v>307074</v>
          </cell>
          <cell r="K70">
            <v>467831</v>
          </cell>
          <cell r="L70">
            <v>589702</v>
          </cell>
          <cell r="M70">
            <v>242545</v>
          </cell>
        </row>
        <row r="71">
          <cell r="A71" t="str">
            <v>2010</v>
          </cell>
          <cell r="B71" t="str">
            <v>4</v>
          </cell>
          <cell r="C71">
            <v>23299686</v>
          </cell>
          <cell r="D71">
            <v>10541786</v>
          </cell>
          <cell r="E71">
            <v>12757900</v>
          </cell>
          <cell r="F71">
            <v>3213933</v>
          </cell>
          <cell r="G71">
            <v>1171928</v>
          </cell>
          <cell r="H71">
            <v>3041967</v>
          </cell>
          <cell r="I71">
            <v>216765</v>
          </cell>
          <cell r="J71">
            <v>180328</v>
          </cell>
          <cell r="K71">
            <v>213913</v>
          </cell>
          <cell r="L71">
            <v>371768</v>
          </cell>
          <cell r="M71">
            <v>239004</v>
          </cell>
        </row>
        <row r="72">
          <cell r="A72" t="str">
            <v>2010</v>
          </cell>
          <cell r="B72" t="str">
            <v>5</v>
          </cell>
          <cell r="C72">
            <v>28000423</v>
          </cell>
          <cell r="D72">
            <v>10180585</v>
          </cell>
          <cell r="E72">
            <v>17819838</v>
          </cell>
          <cell r="F72">
            <v>5345025</v>
          </cell>
          <cell r="G72">
            <v>1316871</v>
          </cell>
          <cell r="H72">
            <v>4798836</v>
          </cell>
          <cell r="I72">
            <v>170479</v>
          </cell>
          <cell r="J72">
            <v>82670</v>
          </cell>
          <cell r="K72">
            <v>173097</v>
          </cell>
          <cell r="L72">
            <v>393873</v>
          </cell>
          <cell r="M72">
            <v>401088</v>
          </cell>
        </row>
        <row r="73">
          <cell r="A73" t="str">
            <v>2010</v>
          </cell>
          <cell r="B73" t="str">
            <v>6</v>
          </cell>
          <cell r="C73">
            <v>32713880</v>
          </cell>
          <cell r="D73">
            <v>12013104</v>
          </cell>
          <cell r="E73">
            <v>20700776</v>
          </cell>
          <cell r="F73">
            <v>6536569</v>
          </cell>
          <cell r="G73">
            <v>1110492</v>
          </cell>
          <cell r="H73">
            <v>5273363</v>
          </cell>
          <cell r="I73">
            <v>196589</v>
          </cell>
          <cell r="J73">
            <v>99701</v>
          </cell>
          <cell r="K73">
            <v>215550</v>
          </cell>
          <cell r="L73">
            <v>426439</v>
          </cell>
          <cell r="M73">
            <v>501925</v>
          </cell>
        </row>
        <row r="74">
          <cell r="A74" t="str">
            <v>2010</v>
          </cell>
          <cell r="B74" t="str">
            <v>7</v>
          </cell>
          <cell r="C74">
            <v>43429331</v>
          </cell>
          <cell r="D74">
            <v>16687944</v>
          </cell>
          <cell r="E74">
            <v>26741387</v>
          </cell>
          <cell r="F74">
            <v>7263336</v>
          </cell>
          <cell r="G74">
            <v>1979299</v>
          </cell>
          <cell r="H74">
            <v>6353777</v>
          </cell>
          <cell r="I74">
            <v>445111</v>
          </cell>
          <cell r="J74">
            <v>109268</v>
          </cell>
          <cell r="K74">
            <v>410079</v>
          </cell>
          <cell r="L74">
            <v>500138</v>
          </cell>
          <cell r="M74">
            <v>569444</v>
          </cell>
        </row>
        <row r="75">
          <cell r="A75" t="str">
            <v>2010</v>
          </cell>
          <cell r="B75" t="str">
            <v>8</v>
          </cell>
          <cell r="C75">
            <v>49397020</v>
          </cell>
          <cell r="D75">
            <v>21473816</v>
          </cell>
          <cell r="E75">
            <v>27923204</v>
          </cell>
          <cell r="F75">
            <v>7686885</v>
          </cell>
          <cell r="G75">
            <v>2849480</v>
          </cell>
          <cell r="H75">
            <v>6457595</v>
          </cell>
          <cell r="I75">
            <v>251608</v>
          </cell>
          <cell r="J75">
            <v>68688</v>
          </cell>
          <cell r="K75">
            <v>271853</v>
          </cell>
          <cell r="L75">
            <v>413510</v>
          </cell>
          <cell r="M75">
            <v>543224</v>
          </cell>
        </row>
        <row r="76">
          <cell r="A76" t="str">
            <v>2010</v>
          </cell>
          <cell r="B76" t="str">
            <v>9</v>
          </cell>
          <cell r="C76">
            <v>35643724</v>
          </cell>
          <cell r="D76">
            <v>12535577</v>
          </cell>
          <cell r="E76">
            <v>23108147</v>
          </cell>
          <cell r="F76">
            <v>6997439</v>
          </cell>
          <cell r="G76">
            <v>1251115</v>
          </cell>
          <cell r="H76">
            <v>6302332</v>
          </cell>
          <cell r="I76">
            <v>226681</v>
          </cell>
          <cell r="J76">
            <v>69770</v>
          </cell>
          <cell r="K76">
            <v>264266</v>
          </cell>
          <cell r="L76">
            <v>437281</v>
          </cell>
          <cell r="M76">
            <v>498816</v>
          </cell>
        </row>
        <row r="77">
          <cell r="A77" t="str">
            <v>2010</v>
          </cell>
          <cell r="B77" t="str">
            <v>10</v>
          </cell>
          <cell r="C77">
            <v>28302226</v>
          </cell>
          <cell r="D77">
            <v>10086327</v>
          </cell>
          <cell r="E77">
            <v>18215899</v>
          </cell>
          <cell r="F77">
            <v>5309641</v>
          </cell>
          <cell r="G77">
            <v>1052912</v>
          </cell>
          <cell r="H77">
            <v>5098691</v>
          </cell>
          <cell r="I77">
            <v>293158</v>
          </cell>
          <cell r="J77">
            <v>223109</v>
          </cell>
          <cell r="K77">
            <v>315602</v>
          </cell>
          <cell r="L77">
            <v>487026</v>
          </cell>
          <cell r="M77">
            <v>375670</v>
          </cell>
        </row>
        <row r="78">
          <cell r="A78" t="str">
            <v>2010</v>
          </cell>
          <cell r="B78" t="str">
            <v>11</v>
          </cell>
          <cell r="C78">
            <v>17697113</v>
          </cell>
          <cell r="D78">
            <v>6962635</v>
          </cell>
          <cell r="E78">
            <v>10734478</v>
          </cell>
          <cell r="F78">
            <v>2573186</v>
          </cell>
          <cell r="G78">
            <v>487759</v>
          </cell>
          <cell r="H78">
            <v>2649313</v>
          </cell>
          <cell r="I78">
            <v>260055</v>
          </cell>
          <cell r="J78">
            <v>325237</v>
          </cell>
          <cell r="K78">
            <v>466108</v>
          </cell>
          <cell r="L78">
            <v>631553</v>
          </cell>
          <cell r="M78">
            <v>183602</v>
          </cell>
        </row>
        <row r="79">
          <cell r="A79" t="str">
            <v>2010</v>
          </cell>
          <cell r="B79" t="str">
            <v>12</v>
          </cell>
          <cell r="C79">
            <v>16134903</v>
          </cell>
          <cell r="D79">
            <v>6949320</v>
          </cell>
          <cell r="E79">
            <v>9185583</v>
          </cell>
          <cell r="F79">
            <v>2249879</v>
          </cell>
          <cell r="G79">
            <v>430634</v>
          </cell>
          <cell r="H79">
            <v>2176659</v>
          </cell>
          <cell r="I79">
            <v>243832</v>
          </cell>
          <cell r="J79">
            <v>314451</v>
          </cell>
          <cell r="K79">
            <v>383351</v>
          </cell>
          <cell r="L79">
            <v>548610</v>
          </cell>
          <cell r="M79">
            <v>140016</v>
          </cell>
        </row>
        <row r="80">
          <cell r="A80" t="str">
            <v>2011</v>
          </cell>
          <cell r="B80" t="str">
            <v>1</v>
          </cell>
          <cell r="C80">
            <v>15712814</v>
          </cell>
          <cell r="D80">
            <v>5570288</v>
          </cell>
          <cell r="E80">
            <v>10142526</v>
          </cell>
          <cell r="F80">
            <v>2376583</v>
          </cell>
          <cell r="G80">
            <v>366064</v>
          </cell>
          <cell r="H80">
            <v>2558251</v>
          </cell>
          <cell r="I80">
            <v>284053</v>
          </cell>
          <cell r="J80">
            <v>311058</v>
          </cell>
          <cell r="K80">
            <v>480743</v>
          </cell>
          <cell r="L80">
            <v>608258</v>
          </cell>
          <cell r="M80">
            <v>209216</v>
          </cell>
        </row>
        <row r="81">
          <cell r="A81" t="str">
            <v>2011</v>
          </cell>
          <cell r="B81" t="str">
            <v>2</v>
          </cell>
          <cell r="C81">
            <v>17806555</v>
          </cell>
          <cell r="D81">
            <v>6823410</v>
          </cell>
          <cell r="E81">
            <v>10983145</v>
          </cell>
          <cell r="F81">
            <v>2471724</v>
          </cell>
          <cell r="G81">
            <v>582537</v>
          </cell>
          <cell r="H81">
            <v>2744053</v>
          </cell>
          <cell r="I81">
            <v>326561</v>
          </cell>
          <cell r="J81">
            <v>327310</v>
          </cell>
          <cell r="K81">
            <v>532464</v>
          </cell>
          <cell r="L81">
            <v>646335</v>
          </cell>
          <cell r="M81">
            <v>193653</v>
          </cell>
        </row>
        <row r="82">
          <cell r="A82" t="str">
            <v>2011</v>
          </cell>
          <cell r="B82" t="str">
            <v>3</v>
          </cell>
          <cell r="C82">
            <v>22109478</v>
          </cell>
          <cell r="D82">
            <v>8314625</v>
          </cell>
          <cell r="E82">
            <v>13794853</v>
          </cell>
          <cell r="F82">
            <v>3011866</v>
          </cell>
          <cell r="G82">
            <v>730469</v>
          </cell>
          <cell r="H82">
            <v>3500653</v>
          </cell>
          <cell r="I82">
            <v>397458</v>
          </cell>
          <cell r="J82">
            <v>376098</v>
          </cell>
          <cell r="K82">
            <v>571185</v>
          </cell>
          <cell r="L82">
            <v>794223</v>
          </cell>
          <cell r="M82">
            <v>250368</v>
          </cell>
        </row>
        <row r="83">
          <cell r="A83" t="str">
            <v>2011</v>
          </cell>
          <cell r="B83" t="str">
            <v>4</v>
          </cell>
          <cell r="C83">
            <v>26782201</v>
          </cell>
          <cell r="D83">
            <v>10905895</v>
          </cell>
          <cell r="E83">
            <v>15876306</v>
          </cell>
          <cell r="F83">
            <v>3850223</v>
          </cell>
          <cell r="G83">
            <v>1269554</v>
          </cell>
          <cell r="H83">
            <v>3832800</v>
          </cell>
          <cell r="I83">
            <v>364103</v>
          </cell>
          <cell r="J83">
            <v>225678</v>
          </cell>
          <cell r="K83">
            <v>358587</v>
          </cell>
          <cell r="L83">
            <v>529006</v>
          </cell>
          <cell r="M83">
            <v>303683</v>
          </cell>
        </row>
        <row r="84">
          <cell r="A84" t="str">
            <v>2011</v>
          </cell>
          <cell r="B84" t="str">
            <v>5</v>
          </cell>
          <cell r="C84">
            <v>28783348</v>
          </cell>
          <cell r="D84">
            <v>9184322</v>
          </cell>
          <cell r="E84">
            <v>19599026</v>
          </cell>
          <cell r="F84">
            <v>5940351</v>
          </cell>
          <cell r="G84">
            <v>1443674</v>
          </cell>
          <cell r="H84">
            <v>4883635</v>
          </cell>
          <cell r="I84">
            <v>225109</v>
          </cell>
          <cell r="J84">
            <v>91921</v>
          </cell>
          <cell r="K84">
            <v>170013</v>
          </cell>
          <cell r="L84">
            <v>350377</v>
          </cell>
          <cell r="M84">
            <v>420795</v>
          </cell>
        </row>
        <row r="85">
          <cell r="A85" t="str">
            <v>2011</v>
          </cell>
          <cell r="B85" t="str">
            <v>6</v>
          </cell>
          <cell r="C85">
            <v>36570808</v>
          </cell>
          <cell r="D85">
            <v>12194363</v>
          </cell>
          <cell r="E85">
            <v>24376445</v>
          </cell>
          <cell r="F85">
            <v>7222348</v>
          </cell>
          <cell r="G85">
            <v>1400892</v>
          </cell>
          <cell r="H85">
            <v>6347499</v>
          </cell>
          <cell r="I85">
            <v>258713</v>
          </cell>
          <cell r="J85">
            <v>97521</v>
          </cell>
          <cell r="K85">
            <v>247467</v>
          </cell>
          <cell r="L85">
            <v>412155</v>
          </cell>
          <cell r="M85">
            <v>540775</v>
          </cell>
        </row>
        <row r="86">
          <cell r="A86" t="str">
            <v>2011</v>
          </cell>
          <cell r="B86" t="str">
            <v>7</v>
          </cell>
          <cell r="C86">
            <v>47106251</v>
          </cell>
          <cell r="D86">
            <v>17041721</v>
          </cell>
          <cell r="E86">
            <v>30064530</v>
          </cell>
          <cell r="F86">
            <v>8108871</v>
          </cell>
          <cell r="G86">
            <v>2287250</v>
          </cell>
          <cell r="H86">
            <v>6731900</v>
          </cell>
          <cell r="I86">
            <v>502435</v>
          </cell>
          <cell r="J86">
            <v>112041</v>
          </cell>
          <cell r="K86">
            <v>459173</v>
          </cell>
          <cell r="L86">
            <v>547839</v>
          </cell>
          <cell r="M86">
            <v>609872</v>
          </cell>
        </row>
        <row r="87">
          <cell r="A87" t="str">
            <v>2011</v>
          </cell>
          <cell r="B87" t="str">
            <v>8</v>
          </cell>
          <cell r="C87">
            <v>52609674</v>
          </cell>
          <cell r="D87">
            <v>21413229</v>
          </cell>
          <cell r="E87">
            <v>31196445</v>
          </cell>
          <cell r="F87">
            <v>8316372</v>
          </cell>
          <cell r="G87">
            <v>3170082</v>
          </cell>
          <cell r="H87">
            <v>7218606</v>
          </cell>
          <cell r="I87">
            <v>320361</v>
          </cell>
          <cell r="J87">
            <v>76214</v>
          </cell>
          <cell r="K87">
            <v>269934</v>
          </cell>
          <cell r="L87">
            <v>421186</v>
          </cell>
          <cell r="M87">
            <v>566008</v>
          </cell>
        </row>
        <row r="88">
          <cell r="A88" t="str">
            <v>2011</v>
          </cell>
          <cell r="B88" t="str">
            <v>9</v>
          </cell>
          <cell r="C88">
            <v>38672999</v>
          </cell>
          <cell r="D88">
            <v>12960314</v>
          </cell>
          <cell r="E88">
            <v>25712685</v>
          </cell>
          <cell r="F88">
            <v>7627375</v>
          </cell>
          <cell r="G88">
            <v>1445807</v>
          </cell>
          <cell r="H88">
            <v>6623153</v>
          </cell>
          <cell r="I88">
            <v>286261</v>
          </cell>
          <cell r="J88">
            <v>79596</v>
          </cell>
          <cell r="K88">
            <v>272362</v>
          </cell>
          <cell r="L88">
            <v>432329</v>
          </cell>
          <cell r="M88">
            <v>530753</v>
          </cell>
        </row>
        <row r="89">
          <cell r="A89" t="str">
            <v>2011</v>
          </cell>
          <cell r="B89" t="str">
            <v>10</v>
          </cell>
          <cell r="C89">
            <v>29398395</v>
          </cell>
          <cell r="D89">
            <v>9292429</v>
          </cell>
          <cell r="E89">
            <v>20105966</v>
          </cell>
          <cell r="F89">
            <v>5702142</v>
          </cell>
          <cell r="G89">
            <v>1229548</v>
          </cell>
          <cell r="H89">
            <v>5642671</v>
          </cell>
          <cell r="I89">
            <v>321222</v>
          </cell>
          <cell r="J89">
            <v>222094</v>
          </cell>
          <cell r="K89">
            <v>377853</v>
          </cell>
          <cell r="L89">
            <v>503362</v>
          </cell>
          <cell r="M89">
            <v>386701</v>
          </cell>
        </row>
        <row r="90">
          <cell r="A90" t="str">
            <v>2011</v>
          </cell>
          <cell r="B90" t="str">
            <v>11</v>
          </cell>
          <cell r="C90">
            <v>18310703</v>
          </cell>
          <cell r="D90">
            <v>6789284</v>
          </cell>
          <cell r="E90">
            <v>11521419</v>
          </cell>
          <cell r="F90">
            <v>2670601</v>
          </cell>
          <cell r="G90">
            <v>500270</v>
          </cell>
          <cell r="H90">
            <v>2865943</v>
          </cell>
          <cell r="I90">
            <v>276832</v>
          </cell>
          <cell r="J90">
            <v>348987</v>
          </cell>
          <cell r="K90">
            <v>528918</v>
          </cell>
          <cell r="L90">
            <v>708181</v>
          </cell>
          <cell r="M90">
            <v>204732</v>
          </cell>
        </row>
        <row r="91">
          <cell r="A91" t="str">
            <v>2011</v>
          </cell>
          <cell r="B91" t="str">
            <v>12</v>
          </cell>
          <cell r="C91">
            <v>16647147</v>
          </cell>
          <cell r="D91">
            <v>6698751</v>
          </cell>
          <cell r="E91">
            <v>9948396</v>
          </cell>
          <cell r="F91">
            <v>2334167</v>
          </cell>
          <cell r="G91">
            <v>492486</v>
          </cell>
          <cell r="H91">
            <v>2278653</v>
          </cell>
          <cell r="I91">
            <v>265654</v>
          </cell>
          <cell r="J91">
            <v>346317</v>
          </cell>
          <cell r="K91">
            <v>441180</v>
          </cell>
          <cell r="L91">
            <v>691447</v>
          </cell>
          <cell r="M91">
            <v>174045</v>
          </cell>
        </row>
        <row r="92">
          <cell r="A92" t="str">
            <v>2012</v>
          </cell>
          <cell r="B92" t="str">
            <v>1</v>
          </cell>
          <cell r="C92">
            <v>16292531</v>
          </cell>
          <cell r="D92">
            <v>5560555</v>
          </cell>
          <cell r="E92">
            <v>10731976</v>
          </cell>
          <cell r="F92">
            <v>2358324</v>
          </cell>
          <cell r="G92">
            <v>404820</v>
          </cell>
          <cell r="H92">
            <v>2617925</v>
          </cell>
          <cell r="I92">
            <v>282976</v>
          </cell>
          <cell r="J92">
            <v>320507</v>
          </cell>
          <cell r="K92">
            <v>488840</v>
          </cell>
          <cell r="L92">
            <v>742366</v>
          </cell>
          <cell r="M92">
            <v>208129</v>
          </cell>
        </row>
        <row r="93">
          <cell r="A93" t="str">
            <v>2012</v>
          </cell>
          <cell r="B93" t="str">
            <v>2</v>
          </cell>
          <cell r="C93">
            <v>17840333</v>
          </cell>
          <cell r="D93">
            <v>6681263</v>
          </cell>
          <cell r="E93">
            <v>11159070</v>
          </cell>
          <cell r="F93">
            <v>2501575</v>
          </cell>
          <cell r="G93">
            <v>560947</v>
          </cell>
          <cell r="H93">
            <v>2701738</v>
          </cell>
          <cell r="I93">
            <v>325614</v>
          </cell>
          <cell r="J93">
            <v>337360</v>
          </cell>
          <cell r="K93">
            <v>563403</v>
          </cell>
          <cell r="L93">
            <v>702280</v>
          </cell>
          <cell r="M93">
            <v>204893</v>
          </cell>
        </row>
        <row r="94">
          <cell r="A94" t="str">
            <v>2012</v>
          </cell>
          <cell r="B94" t="str">
            <v>3</v>
          </cell>
          <cell r="C94">
            <v>21391263</v>
          </cell>
          <cell r="D94">
            <v>8157728</v>
          </cell>
          <cell r="E94">
            <v>13233535</v>
          </cell>
          <cell r="F94">
            <v>2975388</v>
          </cell>
          <cell r="G94">
            <v>669208</v>
          </cell>
          <cell r="H94">
            <v>3285228</v>
          </cell>
          <cell r="I94">
            <v>383226</v>
          </cell>
          <cell r="J94">
            <v>356722</v>
          </cell>
          <cell r="K94">
            <v>577571</v>
          </cell>
          <cell r="L94">
            <v>803427</v>
          </cell>
          <cell r="M94">
            <v>241869</v>
          </cell>
        </row>
        <row r="95">
          <cell r="A95" t="str">
            <v>2012</v>
          </cell>
          <cell r="B95" t="str">
            <v>4</v>
          </cell>
          <cell r="C95">
            <v>25218360</v>
          </cell>
          <cell r="D95">
            <v>10352651</v>
          </cell>
          <cell r="E95">
            <v>14865709</v>
          </cell>
          <cell r="F95">
            <v>3518799</v>
          </cell>
          <cell r="G95">
            <v>1369015</v>
          </cell>
          <cell r="H95">
            <v>3427408</v>
          </cell>
          <cell r="I95">
            <v>288488</v>
          </cell>
          <cell r="J95">
            <v>229142</v>
          </cell>
          <cell r="K95">
            <v>334325</v>
          </cell>
          <cell r="L95">
            <v>498043</v>
          </cell>
          <cell r="M95">
            <v>297568</v>
          </cell>
        </row>
        <row r="96">
          <cell r="A96" t="str">
            <v>2012</v>
          </cell>
          <cell r="B96" t="str">
            <v>5</v>
          </cell>
          <cell r="C96">
            <v>28561978</v>
          </cell>
          <cell r="D96">
            <v>8632167</v>
          </cell>
          <cell r="E96">
            <v>19929811</v>
          </cell>
          <cell r="F96">
            <v>6069300</v>
          </cell>
          <cell r="G96">
            <v>1499436</v>
          </cell>
          <cell r="H96">
            <v>4962401</v>
          </cell>
          <cell r="I96">
            <v>261205</v>
          </cell>
          <cell r="J96">
            <v>107930</v>
          </cell>
          <cell r="K96">
            <v>229276</v>
          </cell>
          <cell r="L96">
            <v>391141</v>
          </cell>
          <cell r="M96">
            <v>451511</v>
          </cell>
        </row>
        <row r="97">
          <cell r="A97" t="str">
            <v>2012</v>
          </cell>
          <cell r="B97" t="str">
            <v>6</v>
          </cell>
          <cell r="C97">
            <v>36046869</v>
          </cell>
          <cell r="D97">
            <v>11188516</v>
          </cell>
          <cell r="E97">
            <v>24858353</v>
          </cell>
          <cell r="F97">
            <v>7754241</v>
          </cell>
          <cell r="G97">
            <v>1208300</v>
          </cell>
          <cell r="H97">
            <v>6109984</v>
          </cell>
          <cell r="I97">
            <v>271278</v>
          </cell>
          <cell r="J97">
            <v>134582</v>
          </cell>
          <cell r="K97">
            <v>400219</v>
          </cell>
          <cell r="L97">
            <v>440203</v>
          </cell>
          <cell r="M97">
            <v>578593</v>
          </cell>
        </row>
        <row r="98">
          <cell r="A98" t="str">
            <v>2012</v>
          </cell>
          <cell r="B98" t="str">
            <v>7</v>
          </cell>
          <cell r="C98">
            <v>46472271</v>
          </cell>
          <cell r="D98">
            <v>15361536</v>
          </cell>
          <cell r="E98">
            <v>31110735</v>
          </cell>
          <cell r="F98">
            <v>8716266</v>
          </cell>
          <cell r="G98">
            <v>2048299</v>
          </cell>
          <cell r="H98">
            <v>6905995</v>
          </cell>
          <cell r="I98">
            <v>573412</v>
          </cell>
          <cell r="J98">
            <v>132212</v>
          </cell>
          <cell r="K98">
            <v>574513</v>
          </cell>
          <cell r="L98">
            <v>557218</v>
          </cell>
          <cell r="M98">
            <v>618781</v>
          </cell>
        </row>
        <row r="99">
          <cell r="A99" t="str">
            <v>2012</v>
          </cell>
          <cell r="B99" t="str">
            <v>8</v>
          </cell>
          <cell r="C99">
            <v>51264965</v>
          </cell>
          <cell r="D99">
            <v>19233877</v>
          </cell>
          <cell r="E99">
            <v>32031088</v>
          </cell>
          <cell r="F99">
            <v>9005397</v>
          </cell>
          <cell r="G99">
            <v>3447238</v>
          </cell>
          <cell r="H99">
            <v>6895707</v>
          </cell>
          <cell r="I99">
            <v>342433</v>
          </cell>
          <cell r="J99">
            <v>74617</v>
          </cell>
          <cell r="K99">
            <v>399239</v>
          </cell>
          <cell r="L99">
            <v>463541</v>
          </cell>
          <cell r="M99">
            <v>605497</v>
          </cell>
        </row>
        <row r="100">
          <cell r="A100" t="str">
            <v>2012</v>
          </cell>
          <cell r="B100" t="str">
            <v>9</v>
          </cell>
          <cell r="C100">
            <v>38687313</v>
          </cell>
          <cell r="D100">
            <v>11634589</v>
          </cell>
          <cell r="E100">
            <v>27052724</v>
          </cell>
          <cell r="F100">
            <v>8153426</v>
          </cell>
          <cell r="G100">
            <v>1590465</v>
          </cell>
          <cell r="H100">
            <v>6626713</v>
          </cell>
          <cell r="I100">
            <v>294473</v>
          </cell>
          <cell r="J100">
            <v>86748</v>
          </cell>
          <cell r="K100">
            <v>366311</v>
          </cell>
          <cell r="L100">
            <v>460211</v>
          </cell>
          <cell r="M100">
            <v>621185</v>
          </cell>
        </row>
        <row r="101">
          <cell r="A101" t="str">
            <v>2012</v>
          </cell>
          <cell r="B101" t="str">
            <v>10</v>
          </cell>
          <cell r="C101">
            <v>28519705</v>
          </cell>
          <cell r="D101">
            <v>8288703</v>
          </cell>
          <cell r="E101">
            <v>20231002</v>
          </cell>
          <cell r="F101">
            <v>5999554</v>
          </cell>
          <cell r="G101">
            <v>1022922</v>
          </cell>
          <cell r="H101">
            <v>5430797</v>
          </cell>
          <cell r="I101">
            <v>335283</v>
          </cell>
          <cell r="J101">
            <v>243958</v>
          </cell>
          <cell r="K101">
            <v>469409</v>
          </cell>
          <cell r="L101">
            <v>588598</v>
          </cell>
          <cell r="M101">
            <v>453844</v>
          </cell>
        </row>
        <row r="102">
          <cell r="A102" t="str">
            <v>2012</v>
          </cell>
          <cell r="B102" t="str">
            <v>11</v>
          </cell>
          <cell r="C102">
            <v>17472366</v>
          </cell>
          <cell r="D102">
            <v>5956343</v>
          </cell>
          <cell r="E102">
            <v>11516023</v>
          </cell>
          <cell r="F102">
            <v>2767323</v>
          </cell>
          <cell r="G102">
            <v>640212</v>
          </cell>
          <cell r="H102">
            <v>2540301</v>
          </cell>
          <cell r="I102">
            <v>264181</v>
          </cell>
          <cell r="J102">
            <v>336289</v>
          </cell>
          <cell r="K102">
            <v>606877</v>
          </cell>
          <cell r="L102">
            <v>813644</v>
          </cell>
          <cell r="M102">
            <v>196060</v>
          </cell>
        </row>
        <row r="103">
          <cell r="A103" t="str">
            <v>2012</v>
          </cell>
          <cell r="B103" t="str">
            <v>12</v>
          </cell>
          <cell r="C103">
            <v>16037033</v>
          </cell>
          <cell r="D103">
            <v>5868410</v>
          </cell>
          <cell r="E103">
            <v>10168623</v>
          </cell>
          <cell r="F103">
            <v>2457814</v>
          </cell>
          <cell r="G103">
            <v>497487</v>
          </cell>
          <cell r="H103">
            <v>2199983</v>
          </cell>
          <cell r="I103">
            <v>248738</v>
          </cell>
          <cell r="J103">
            <v>342888</v>
          </cell>
          <cell r="K103">
            <v>527238</v>
          </cell>
          <cell r="L103">
            <v>816857</v>
          </cell>
          <cell r="M103">
            <v>156056</v>
          </cell>
        </row>
        <row r="104">
          <cell r="A104" t="str">
            <v>2013</v>
          </cell>
          <cell r="B104" t="str">
            <v>1</v>
          </cell>
          <cell r="C104">
            <v>15489402</v>
          </cell>
          <cell r="D104">
            <v>4912389</v>
          </cell>
          <cell r="E104">
            <v>10577013</v>
          </cell>
          <cell r="F104">
            <v>2496967</v>
          </cell>
          <cell r="G104">
            <v>462354</v>
          </cell>
          <cell r="H104">
            <v>2394260</v>
          </cell>
          <cell r="I104">
            <v>311918</v>
          </cell>
          <cell r="J104">
            <v>317481</v>
          </cell>
          <cell r="K104">
            <v>520834</v>
          </cell>
          <cell r="L104">
            <v>762366</v>
          </cell>
          <cell r="M104">
            <v>187643</v>
          </cell>
        </row>
        <row r="105">
          <cell r="A105" t="str">
            <v>2013</v>
          </cell>
          <cell r="B105" t="str">
            <v>2</v>
          </cell>
          <cell r="C105">
            <v>16684553</v>
          </cell>
          <cell r="D105">
            <v>5749449</v>
          </cell>
          <cell r="E105">
            <v>10935104</v>
          </cell>
          <cell r="F105">
            <v>2490310</v>
          </cell>
          <cell r="G105">
            <v>540774</v>
          </cell>
          <cell r="H105">
            <v>2505336</v>
          </cell>
          <cell r="I105">
            <v>309165</v>
          </cell>
          <cell r="J105">
            <v>319714</v>
          </cell>
          <cell r="K105">
            <v>572106</v>
          </cell>
          <cell r="L105">
            <v>761940</v>
          </cell>
          <cell r="M105">
            <v>189366</v>
          </cell>
        </row>
        <row r="106">
          <cell r="A106" t="str">
            <v>2013</v>
          </cell>
          <cell r="B106" t="str">
            <v>3</v>
          </cell>
          <cell r="C106">
            <v>23157046</v>
          </cell>
          <cell r="D106">
            <v>9231011</v>
          </cell>
          <cell r="E106">
            <v>13926035</v>
          </cell>
          <cell r="F106">
            <v>3240250</v>
          </cell>
          <cell r="G106">
            <v>802220</v>
          </cell>
          <cell r="H106">
            <v>3373144</v>
          </cell>
          <cell r="I106">
            <v>393100</v>
          </cell>
          <cell r="J106">
            <v>355221</v>
          </cell>
          <cell r="K106">
            <v>625541</v>
          </cell>
          <cell r="L106">
            <v>881853</v>
          </cell>
          <cell r="M106">
            <v>246341</v>
          </cell>
        </row>
        <row r="107">
          <cell r="A107" t="str">
            <v>2013</v>
          </cell>
          <cell r="B107" t="str">
            <v>4</v>
          </cell>
          <cell r="C107">
            <v>22658620</v>
          </cell>
          <cell r="D107">
            <v>7812875</v>
          </cell>
          <cell r="E107">
            <v>14845745</v>
          </cell>
          <cell r="F107">
            <v>3831905</v>
          </cell>
          <cell r="G107">
            <v>1446464</v>
          </cell>
          <cell r="H107">
            <v>3231051</v>
          </cell>
          <cell r="I107">
            <v>259335</v>
          </cell>
          <cell r="J107">
            <v>204148</v>
          </cell>
          <cell r="K107">
            <v>338590</v>
          </cell>
          <cell r="L107">
            <v>538315</v>
          </cell>
          <cell r="M107">
            <v>307192</v>
          </cell>
        </row>
        <row r="108">
          <cell r="A108" t="str">
            <v>2013</v>
          </cell>
          <cell r="B108" t="str">
            <v>5</v>
          </cell>
          <cell r="C108">
            <v>30983944</v>
          </cell>
          <cell r="D108">
            <v>9089172</v>
          </cell>
          <cell r="E108">
            <v>21894772</v>
          </cell>
          <cell r="F108">
            <v>6720644</v>
          </cell>
          <cell r="G108">
            <v>1877007</v>
          </cell>
          <cell r="H108">
            <v>5323184</v>
          </cell>
          <cell r="I108">
            <v>260866</v>
          </cell>
          <cell r="J108">
            <v>130556</v>
          </cell>
          <cell r="K108">
            <v>324090</v>
          </cell>
          <cell r="L108">
            <v>429444</v>
          </cell>
          <cell r="M108">
            <v>477125</v>
          </cell>
        </row>
        <row r="109">
          <cell r="A109" t="str">
            <v>2013</v>
          </cell>
          <cell r="B109" t="str">
            <v>6</v>
          </cell>
          <cell r="C109">
            <v>36869081</v>
          </cell>
          <cell r="D109">
            <v>10885015</v>
          </cell>
          <cell r="E109">
            <v>25984066</v>
          </cell>
          <cell r="F109">
            <v>8168355</v>
          </cell>
          <cell r="G109">
            <v>1389639</v>
          </cell>
          <cell r="H109">
            <v>5846554</v>
          </cell>
          <cell r="I109">
            <v>270570</v>
          </cell>
          <cell r="J109">
            <v>151624</v>
          </cell>
          <cell r="K109">
            <v>410981</v>
          </cell>
          <cell r="L109">
            <v>565033</v>
          </cell>
          <cell r="M109">
            <v>661276</v>
          </cell>
        </row>
        <row r="110">
          <cell r="A110" t="str">
            <v>2013</v>
          </cell>
          <cell r="B110" t="str">
            <v>7</v>
          </cell>
          <cell r="C110">
            <v>46879756</v>
          </cell>
          <cell r="D110">
            <v>15218785</v>
          </cell>
          <cell r="E110">
            <v>31660971</v>
          </cell>
          <cell r="F110">
            <v>8901474</v>
          </cell>
          <cell r="G110">
            <v>2105652</v>
          </cell>
          <cell r="H110">
            <v>6793992</v>
          </cell>
          <cell r="I110">
            <v>530503</v>
          </cell>
          <cell r="J110">
            <v>153852</v>
          </cell>
          <cell r="K110">
            <v>668534</v>
          </cell>
          <cell r="L110">
            <v>603497</v>
          </cell>
          <cell r="M110">
            <v>703605</v>
          </cell>
        </row>
        <row r="111">
          <cell r="A111" t="str">
            <v>2013</v>
          </cell>
          <cell r="B111" t="str">
            <v>8</v>
          </cell>
          <cell r="C111">
            <v>52770114</v>
          </cell>
          <cell r="D111">
            <v>19685887</v>
          </cell>
          <cell r="E111">
            <v>33084227</v>
          </cell>
          <cell r="F111">
            <v>9205715</v>
          </cell>
          <cell r="G111">
            <v>3752227</v>
          </cell>
          <cell r="H111">
            <v>7164753</v>
          </cell>
          <cell r="I111">
            <v>304036</v>
          </cell>
          <cell r="J111">
            <v>99080</v>
          </cell>
          <cell r="K111">
            <v>362637</v>
          </cell>
          <cell r="L111">
            <v>463047</v>
          </cell>
          <cell r="M111">
            <v>647665</v>
          </cell>
        </row>
        <row r="112">
          <cell r="A112" t="str">
            <v>2013</v>
          </cell>
          <cell r="B112" t="str">
            <v>9</v>
          </cell>
          <cell r="C112">
            <v>39362795</v>
          </cell>
          <cell r="D112">
            <v>11604951</v>
          </cell>
          <cell r="E112">
            <v>27757844</v>
          </cell>
          <cell r="F112">
            <v>8355193</v>
          </cell>
          <cell r="G112">
            <v>1613732</v>
          </cell>
          <cell r="H112">
            <v>6817561</v>
          </cell>
          <cell r="I112">
            <v>270008</v>
          </cell>
          <cell r="J112">
            <v>116012</v>
          </cell>
          <cell r="K112">
            <v>353425</v>
          </cell>
          <cell r="L112">
            <v>472637</v>
          </cell>
          <cell r="M112">
            <v>591234</v>
          </cell>
        </row>
        <row r="113">
          <cell r="A113" t="str">
            <v>2013</v>
          </cell>
          <cell r="B113" t="str">
            <v>10</v>
          </cell>
          <cell r="C113">
            <v>29848439</v>
          </cell>
          <cell r="D113">
            <v>8340242</v>
          </cell>
          <cell r="E113">
            <v>21508197</v>
          </cell>
          <cell r="F113">
            <v>6086851</v>
          </cell>
          <cell r="G113">
            <v>1350642</v>
          </cell>
          <cell r="H113">
            <v>5709029</v>
          </cell>
          <cell r="I113">
            <v>352345</v>
          </cell>
          <cell r="J113">
            <v>268858</v>
          </cell>
          <cell r="K113">
            <v>478016</v>
          </cell>
          <cell r="L113">
            <v>616811</v>
          </cell>
          <cell r="M113">
            <v>482513</v>
          </cell>
        </row>
        <row r="114">
          <cell r="A114" t="str">
            <v>2013</v>
          </cell>
          <cell r="B114" t="str">
            <v>11</v>
          </cell>
          <cell r="C114">
            <v>18834389</v>
          </cell>
          <cell r="D114">
            <v>6728912</v>
          </cell>
          <cell r="E114">
            <v>12105477</v>
          </cell>
          <cell r="F114">
            <v>2920470</v>
          </cell>
          <cell r="G114">
            <v>534071</v>
          </cell>
          <cell r="H114">
            <v>2688725</v>
          </cell>
          <cell r="I114">
            <v>303369</v>
          </cell>
          <cell r="J114">
            <v>363356</v>
          </cell>
          <cell r="K114">
            <v>641214</v>
          </cell>
          <cell r="L114">
            <v>834041</v>
          </cell>
          <cell r="M114">
            <v>205743</v>
          </cell>
        </row>
        <row r="115">
          <cell r="A115" t="str">
            <v>2013</v>
          </cell>
          <cell r="B115" t="str">
            <v>12</v>
          </cell>
          <cell r="C115">
            <v>17359472</v>
          </cell>
          <cell r="D115">
            <v>6328256</v>
          </cell>
          <cell r="E115">
            <v>11031216</v>
          </cell>
          <cell r="F115">
            <v>2673394</v>
          </cell>
          <cell r="G115">
            <v>558673</v>
          </cell>
          <cell r="H115">
            <v>2408107</v>
          </cell>
          <cell r="I115">
            <v>277063</v>
          </cell>
          <cell r="J115">
            <v>370225</v>
          </cell>
          <cell r="K115">
            <v>515915</v>
          </cell>
          <cell r="L115">
            <v>779506</v>
          </cell>
          <cell r="M115">
            <v>160012</v>
          </cell>
        </row>
        <row r="116">
          <cell r="A116" t="str">
            <v>2014</v>
          </cell>
          <cell r="B116" t="str">
            <v>1</v>
          </cell>
          <cell r="C116">
            <v>16625010</v>
          </cell>
          <cell r="D116">
            <v>4999112</v>
          </cell>
          <cell r="E116">
            <v>11625898</v>
          </cell>
          <cell r="F116">
            <v>2634719</v>
          </cell>
          <cell r="G116">
            <v>488540</v>
          </cell>
          <cell r="H116">
            <v>2635963</v>
          </cell>
          <cell r="I116">
            <v>347013</v>
          </cell>
          <cell r="J116">
            <v>392165</v>
          </cell>
          <cell r="K116">
            <v>587122</v>
          </cell>
          <cell r="L116">
            <v>774338</v>
          </cell>
          <cell r="M116">
            <v>202184</v>
          </cell>
        </row>
        <row r="117">
          <cell r="A117" t="str">
            <v>2014</v>
          </cell>
          <cell r="B117" t="str">
            <v>2</v>
          </cell>
          <cell r="C117">
            <v>17553495</v>
          </cell>
          <cell r="D117">
            <v>5924914</v>
          </cell>
          <cell r="E117">
            <v>11628581</v>
          </cell>
          <cell r="F117">
            <v>2748232</v>
          </cell>
          <cell r="G117">
            <v>602053</v>
          </cell>
          <cell r="H117">
            <v>2568186</v>
          </cell>
          <cell r="I117">
            <v>375199</v>
          </cell>
          <cell r="J117">
            <v>373083</v>
          </cell>
          <cell r="K117">
            <v>623369</v>
          </cell>
          <cell r="L117">
            <v>732458</v>
          </cell>
          <cell r="M117">
            <v>201403</v>
          </cell>
        </row>
        <row r="118">
          <cell r="A118" t="str">
            <v>2014</v>
          </cell>
          <cell r="B118" t="str">
            <v>3</v>
          </cell>
          <cell r="C118">
            <v>22312118</v>
          </cell>
          <cell r="D118">
            <v>7605881</v>
          </cell>
          <cell r="E118">
            <v>14706237</v>
          </cell>
          <cell r="F118">
            <v>3370839</v>
          </cell>
          <cell r="G118">
            <v>813893</v>
          </cell>
          <cell r="H118">
            <v>3693912</v>
          </cell>
          <cell r="I118">
            <v>415689</v>
          </cell>
          <cell r="J118">
            <v>440068</v>
          </cell>
          <cell r="K118">
            <v>680540</v>
          </cell>
          <cell r="L118">
            <v>863863</v>
          </cell>
          <cell r="M118">
            <v>235313</v>
          </cell>
        </row>
        <row r="119">
          <cell r="A119" t="str">
            <v>2014</v>
          </cell>
          <cell r="B119" t="str">
            <v>4</v>
          </cell>
          <cell r="C119">
            <v>26592945</v>
          </cell>
          <cell r="D119">
            <v>10040977</v>
          </cell>
          <cell r="E119">
            <v>16551968</v>
          </cell>
          <cell r="F119">
            <v>4029262</v>
          </cell>
          <cell r="G119">
            <v>1406004</v>
          </cell>
          <cell r="H119">
            <v>3775826</v>
          </cell>
          <cell r="I119">
            <v>319057</v>
          </cell>
          <cell r="J119">
            <v>268485</v>
          </cell>
          <cell r="K119">
            <v>460757</v>
          </cell>
          <cell r="L119">
            <v>597600</v>
          </cell>
          <cell r="M119">
            <v>342647</v>
          </cell>
        </row>
        <row r="120">
          <cell r="A120" t="str">
            <v>2014</v>
          </cell>
          <cell r="B120" t="str">
            <v>5</v>
          </cell>
          <cell r="C120">
            <v>31385829</v>
          </cell>
          <cell r="D120">
            <v>9514521</v>
          </cell>
          <cell r="E120">
            <v>21871308</v>
          </cell>
          <cell r="F120">
            <v>6754257</v>
          </cell>
          <cell r="G120">
            <v>2037984</v>
          </cell>
          <cell r="H120">
            <v>4952806</v>
          </cell>
          <cell r="I120">
            <v>247986</v>
          </cell>
          <cell r="J120">
            <v>149680</v>
          </cell>
          <cell r="K120">
            <v>263665</v>
          </cell>
          <cell r="L120">
            <v>403091</v>
          </cell>
          <cell r="M120">
            <v>518076</v>
          </cell>
        </row>
        <row r="121">
          <cell r="A121" t="str">
            <v>2014</v>
          </cell>
          <cell r="B121" t="str">
            <v>6</v>
          </cell>
          <cell r="C121">
            <v>37866849</v>
          </cell>
          <cell r="D121">
            <v>11450114</v>
          </cell>
          <cell r="E121">
            <v>26416735</v>
          </cell>
          <cell r="F121">
            <v>8091737</v>
          </cell>
          <cell r="G121">
            <v>1535320</v>
          </cell>
          <cell r="H121">
            <v>6249988</v>
          </cell>
          <cell r="I121">
            <v>239792</v>
          </cell>
          <cell r="J121">
            <v>140506</v>
          </cell>
          <cell r="K121">
            <v>407099</v>
          </cell>
          <cell r="L121">
            <v>465400</v>
          </cell>
          <cell r="M121">
            <v>715929</v>
          </cell>
        </row>
        <row r="122">
          <cell r="A122" t="str">
            <v>2014</v>
          </cell>
          <cell r="B122" t="str">
            <v>7</v>
          </cell>
          <cell r="C122">
            <v>46754765</v>
          </cell>
          <cell r="D122">
            <v>15670971</v>
          </cell>
          <cell r="E122">
            <v>31083794</v>
          </cell>
          <cell r="F122">
            <v>8741364</v>
          </cell>
          <cell r="G122">
            <v>2321243</v>
          </cell>
          <cell r="H122">
            <v>6116657</v>
          </cell>
          <cell r="I122">
            <v>573510</v>
          </cell>
          <cell r="J122">
            <v>158595</v>
          </cell>
          <cell r="K122">
            <v>685454</v>
          </cell>
          <cell r="L122">
            <v>614770</v>
          </cell>
          <cell r="M122">
            <v>755559</v>
          </cell>
        </row>
        <row r="123">
          <cell r="A123" t="str">
            <v>2014</v>
          </cell>
          <cell r="B123" t="str">
            <v>8</v>
          </cell>
          <cell r="C123">
            <v>54242162</v>
          </cell>
          <cell r="D123">
            <v>20428886</v>
          </cell>
          <cell r="E123">
            <v>33813276</v>
          </cell>
          <cell r="F123">
            <v>9199576</v>
          </cell>
          <cell r="G123">
            <v>4233033</v>
          </cell>
          <cell r="H123">
            <v>7210020</v>
          </cell>
          <cell r="I123">
            <v>292479</v>
          </cell>
          <cell r="J123">
            <v>120873</v>
          </cell>
          <cell r="K123">
            <v>316283</v>
          </cell>
          <cell r="L123">
            <v>465646</v>
          </cell>
          <cell r="M123">
            <v>631718</v>
          </cell>
        </row>
        <row r="124">
          <cell r="A124" t="str">
            <v>2014</v>
          </cell>
          <cell r="B124" t="str">
            <v>9</v>
          </cell>
          <cell r="C124">
            <v>40629084</v>
          </cell>
          <cell r="D124">
            <v>12216486</v>
          </cell>
          <cell r="E124">
            <v>28412598</v>
          </cell>
          <cell r="F124">
            <v>8297244</v>
          </cell>
          <cell r="G124">
            <v>1801068</v>
          </cell>
          <cell r="H124">
            <v>7136194</v>
          </cell>
          <cell r="I124">
            <v>294581</v>
          </cell>
          <cell r="J124">
            <v>142877</v>
          </cell>
          <cell r="K124">
            <v>350695</v>
          </cell>
          <cell r="L124">
            <v>462341</v>
          </cell>
          <cell r="M124">
            <v>586785</v>
          </cell>
        </row>
        <row r="125">
          <cell r="A125" t="str">
            <v>2014</v>
          </cell>
          <cell r="B125" t="str">
            <v>10</v>
          </cell>
          <cell r="C125">
            <v>31207206</v>
          </cell>
          <cell r="D125">
            <v>8940243</v>
          </cell>
          <cell r="E125">
            <v>22266963</v>
          </cell>
          <cell r="F125">
            <v>6393116</v>
          </cell>
          <cell r="G125">
            <v>1522358</v>
          </cell>
          <cell r="H125">
            <v>5743080</v>
          </cell>
          <cell r="I125">
            <v>351792</v>
          </cell>
          <cell r="J125">
            <v>283314</v>
          </cell>
          <cell r="K125">
            <v>489590</v>
          </cell>
          <cell r="L125">
            <v>627215</v>
          </cell>
          <cell r="M125">
            <v>429950</v>
          </cell>
        </row>
        <row r="126">
          <cell r="A126" t="str">
            <v>2014</v>
          </cell>
          <cell r="B126" t="str">
            <v>11</v>
          </cell>
          <cell r="C126">
            <v>18779121</v>
          </cell>
          <cell r="D126">
            <v>6569336</v>
          </cell>
          <cell r="E126">
            <v>12209785</v>
          </cell>
          <cell r="F126">
            <v>2991710</v>
          </cell>
          <cell r="G126">
            <v>604983</v>
          </cell>
          <cell r="H126">
            <v>2723846</v>
          </cell>
          <cell r="I126">
            <v>284382</v>
          </cell>
          <cell r="J126">
            <v>377272</v>
          </cell>
          <cell r="K126">
            <v>588883</v>
          </cell>
          <cell r="L126">
            <v>783293</v>
          </cell>
          <cell r="M126">
            <v>195826</v>
          </cell>
        </row>
        <row r="127">
          <cell r="A127" t="str">
            <v>2014</v>
          </cell>
          <cell r="B127" t="str">
            <v>12</v>
          </cell>
          <cell r="C127">
            <v>17724777</v>
          </cell>
          <cell r="D127">
            <v>6685943</v>
          </cell>
          <cell r="E127">
            <v>11038834</v>
          </cell>
          <cell r="F127">
            <v>2706493</v>
          </cell>
          <cell r="G127">
            <v>621681</v>
          </cell>
          <cell r="H127">
            <v>2301829</v>
          </cell>
          <cell r="I127">
            <v>268035</v>
          </cell>
          <cell r="J127">
            <v>368595</v>
          </cell>
          <cell r="K127">
            <v>516758</v>
          </cell>
          <cell r="L127">
            <v>705862</v>
          </cell>
          <cell r="M127">
            <v>166015</v>
          </cell>
        </row>
        <row r="128">
          <cell r="A128" t="str">
            <v>2015</v>
          </cell>
          <cell r="B128" t="str">
            <v>1</v>
          </cell>
          <cell r="C128">
            <v>17062107</v>
          </cell>
          <cell r="D128">
            <v>5495389</v>
          </cell>
          <cell r="E128">
            <v>11566718</v>
          </cell>
          <cell r="F128">
            <v>2739328</v>
          </cell>
          <cell r="G128">
            <v>586588</v>
          </cell>
          <cell r="H128">
            <v>2463148</v>
          </cell>
          <cell r="I128">
            <v>318205</v>
          </cell>
          <cell r="J128">
            <v>338569</v>
          </cell>
          <cell r="K128">
            <v>527300</v>
          </cell>
          <cell r="L128">
            <v>746997</v>
          </cell>
          <cell r="M128">
            <v>202734</v>
          </cell>
        </row>
        <row r="129">
          <cell r="A129" t="str">
            <v>2015</v>
          </cell>
          <cell r="B129" t="str">
            <v>2</v>
          </cell>
          <cell r="C129">
            <v>18181396</v>
          </cell>
          <cell r="D129">
            <v>6320190</v>
          </cell>
          <cell r="E129">
            <v>11861206</v>
          </cell>
          <cell r="F129">
            <v>2798278</v>
          </cell>
          <cell r="G129">
            <v>755244</v>
          </cell>
          <cell r="H129">
            <v>2496581</v>
          </cell>
          <cell r="I129">
            <v>344431</v>
          </cell>
          <cell r="J129">
            <v>335740</v>
          </cell>
          <cell r="K129">
            <v>579048</v>
          </cell>
          <cell r="L129">
            <v>732502</v>
          </cell>
          <cell r="M129">
            <v>199045</v>
          </cell>
        </row>
        <row r="130">
          <cell r="A130" t="str">
            <v>2015</v>
          </cell>
          <cell r="B130" t="str">
            <v>3</v>
          </cell>
          <cell r="C130">
            <v>22693248</v>
          </cell>
          <cell r="D130">
            <v>8353883</v>
          </cell>
          <cell r="E130">
            <v>14339365</v>
          </cell>
          <cell r="F130">
            <v>3495932</v>
          </cell>
          <cell r="G130">
            <v>788431</v>
          </cell>
          <cell r="H130">
            <v>3201668</v>
          </cell>
          <cell r="I130">
            <v>387034</v>
          </cell>
          <cell r="J130">
            <v>373680</v>
          </cell>
          <cell r="K130">
            <v>627318</v>
          </cell>
          <cell r="L130">
            <v>825514</v>
          </cell>
          <cell r="M130">
            <v>255808</v>
          </cell>
        </row>
        <row r="131">
          <cell r="A131" t="str">
            <v>2015</v>
          </cell>
          <cell r="B131" t="str">
            <v>4</v>
          </cell>
          <cell r="C131">
            <v>27327346</v>
          </cell>
          <cell r="D131">
            <v>10497085</v>
          </cell>
          <cell r="E131">
            <v>16830261</v>
          </cell>
          <cell r="F131">
            <v>4222516</v>
          </cell>
          <cell r="G131">
            <v>1734018</v>
          </cell>
          <cell r="H131">
            <v>3623817</v>
          </cell>
          <cell r="I131">
            <v>293293</v>
          </cell>
          <cell r="J131">
            <v>237118</v>
          </cell>
          <cell r="K131">
            <v>380253</v>
          </cell>
          <cell r="L131">
            <v>563256</v>
          </cell>
          <cell r="M131">
            <v>349047</v>
          </cell>
        </row>
        <row r="132">
          <cell r="A132" t="str">
            <v>2015</v>
          </cell>
          <cell r="B132" t="str">
            <v>5</v>
          </cell>
          <cell r="C132">
            <v>32850890</v>
          </cell>
          <cell r="D132">
            <v>9811843</v>
          </cell>
          <cell r="E132">
            <v>23039047</v>
          </cell>
          <cell r="F132">
            <v>6971479</v>
          </cell>
          <cell r="G132">
            <v>2271022</v>
          </cell>
          <cell r="H132">
            <v>5271753</v>
          </cell>
          <cell r="I132">
            <v>229716</v>
          </cell>
          <cell r="J132">
            <v>134949</v>
          </cell>
          <cell r="K132">
            <v>223563</v>
          </cell>
          <cell r="L132">
            <v>388605</v>
          </cell>
          <cell r="M132">
            <v>558994</v>
          </cell>
        </row>
        <row r="133">
          <cell r="A133" t="str">
            <v>2015</v>
          </cell>
          <cell r="B133" t="str">
            <v>6</v>
          </cell>
          <cell r="C133">
            <v>38483222</v>
          </cell>
          <cell r="D133">
            <v>12259843</v>
          </cell>
          <cell r="E133">
            <v>26223379</v>
          </cell>
          <cell r="F133">
            <v>8275901</v>
          </cell>
          <cell r="G133">
            <v>1686814</v>
          </cell>
          <cell r="H133">
            <v>5993169</v>
          </cell>
          <cell r="I133">
            <v>232586</v>
          </cell>
          <cell r="J133">
            <v>179878</v>
          </cell>
          <cell r="K133">
            <v>305277</v>
          </cell>
          <cell r="L133">
            <v>431367</v>
          </cell>
          <cell r="M133">
            <v>783873</v>
          </cell>
        </row>
        <row r="134">
          <cell r="A134" t="str">
            <v>2015</v>
          </cell>
          <cell r="B134" t="str">
            <v>7</v>
          </cell>
          <cell r="C134">
            <v>49527193</v>
          </cell>
          <cell r="D134">
            <v>16878345</v>
          </cell>
          <cell r="E134">
            <v>32648848</v>
          </cell>
          <cell r="F134">
            <v>9375284</v>
          </cell>
          <cell r="G134">
            <v>2792916</v>
          </cell>
          <cell r="H134">
            <v>6553523</v>
          </cell>
          <cell r="I134">
            <v>505346</v>
          </cell>
          <cell r="J134">
            <v>170034</v>
          </cell>
          <cell r="K134">
            <v>528409</v>
          </cell>
          <cell r="L134">
            <v>569165</v>
          </cell>
          <cell r="M134">
            <v>856321</v>
          </cell>
        </row>
        <row r="135">
          <cell r="A135" t="str">
            <v>2015</v>
          </cell>
          <cell r="B135" t="str">
            <v>8</v>
          </cell>
          <cell r="C135">
            <v>56347436</v>
          </cell>
          <cell r="D135">
            <v>21443945</v>
          </cell>
          <cell r="E135">
            <v>34903491</v>
          </cell>
          <cell r="F135">
            <v>9869440</v>
          </cell>
          <cell r="G135">
            <v>4597741</v>
          </cell>
          <cell r="H135">
            <v>7089727</v>
          </cell>
          <cell r="I135">
            <v>271540</v>
          </cell>
          <cell r="J135">
            <v>90190</v>
          </cell>
          <cell r="K135">
            <v>283328</v>
          </cell>
          <cell r="L135">
            <v>391524</v>
          </cell>
          <cell r="M135">
            <v>733265</v>
          </cell>
        </row>
        <row r="136">
          <cell r="A136" t="str">
            <v>2015</v>
          </cell>
          <cell r="B136" t="str">
            <v>9</v>
          </cell>
          <cell r="C136">
            <v>41940800</v>
          </cell>
          <cell r="D136">
            <v>12726395</v>
          </cell>
          <cell r="E136">
            <v>29214405</v>
          </cell>
          <cell r="F136">
            <v>9000180</v>
          </cell>
          <cell r="G136">
            <v>1989832</v>
          </cell>
          <cell r="H136">
            <v>6916246</v>
          </cell>
          <cell r="I136">
            <v>274243</v>
          </cell>
          <cell r="J136">
            <v>119830</v>
          </cell>
          <cell r="K136">
            <v>331240</v>
          </cell>
          <cell r="L136">
            <v>467533</v>
          </cell>
          <cell r="M136">
            <v>691176</v>
          </cell>
        </row>
        <row r="137">
          <cell r="A137" t="str">
            <v>2015</v>
          </cell>
          <cell r="B137" t="str">
            <v>10</v>
          </cell>
          <cell r="C137">
            <v>33552628</v>
          </cell>
          <cell r="D137">
            <v>9550100</v>
          </cell>
          <cell r="E137">
            <v>24002528</v>
          </cell>
          <cell r="F137">
            <v>7208958</v>
          </cell>
          <cell r="G137">
            <v>1741052</v>
          </cell>
          <cell r="H137">
            <v>5828893</v>
          </cell>
          <cell r="I137">
            <v>370696</v>
          </cell>
          <cell r="J137">
            <v>289622</v>
          </cell>
          <cell r="K137">
            <v>475018</v>
          </cell>
          <cell r="L137">
            <v>639237</v>
          </cell>
          <cell r="M137">
            <v>534896</v>
          </cell>
        </row>
        <row r="138">
          <cell r="A138" t="str">
            <v>2015</v>
          </cell>
          <cell r="B138" t="str">
            <v>11</v>
          </cell>
          <cell r="C138">
            <v>19769263</v>
          </cell>
          <cell r="D138">
            <v>6422457</v>
          </cell>
          <cell r="E138">
            <v>13346806</v>
          </cell>
          <cell r="F138">
            <v>3401595</v>
          </cell>
          <cell r="G138">
            <v>643186</v>
          </cell>
          <cell r="H138">
            <v>2736020</v>
          </cell>
          <cell r="I138">
            <v>292178</v>
          </cell>
          <cell r="J138">
            <v>388298</v>
          </cell>
          <cell r="K138">
            <v>625312</v>
          </cell>
          <cell r="L138">
            <v>796180</v>
          </cell>
          <cell r="M138">
            <v>245565</v>
          </cell>
        </row>
        <row r="139">
          <cell r="A139" t="str">
            <v>2015</v>
          </cell>
          <cell r="B139" t="str">
            <v>12</v>
          </cell>
          <cell r="C139">
            <v>19021889</v>
          </cell>
          <cell r="D139">
            <v>7136169</v>
          </cell>
          <cell r="E139">
            <v>11885720</v>
          </cell>
          <cell r="F139">
            <v>3111334</v>
          </cell>
          <cell r="G139">
            <v>668289</v>
          </cell>
          <cell r="H139">
            <v>2219351</v>
          </cell>
          <cell r="I139">
            <v>266763</v>
          </cell>
          <cell r="J139">
            <v>354751</v>
          </cell>
          <cell r="K139">
            <v>512924</v>
          </cell>
          <cell r="L139">
            <v>761231</v>
          </cell>
          <cell r="M139">
            <v>207303</v>
          </cell>
        </row>
        <row r="140">
          <cell r="A140" t="str">
            <v>2016</v>
          </cell>
          <cell r="B140" t="str">
            <v>1</v>
          </cell>
          <cell r="C140">
            <v>18460185</v>
          </cell>
          <cell r="D140">
            <v>6023605</v>
          </cell>
          <cell r="E140">
            <v>12436580</v>
          </cell>
          <cell r="F140">
            <v>3097625</v>
          </cell>
          <cell r="G140">
            <v>647115</v>
          </cell>
          <cell r="H140">
            <v>2399647</v>
          </cell>
          <cell r="I140">
            <v>342054</v>
          </cell>
          <cell r="J140">
            <v>355464</v>
          </cell>
          <cell r="K140">
            <v>540671</v>
          </cell>
          <cell r="L140">
            <v>803985</v>
          </cell>
          <cell r="M140">
            <v>247278</v>
          </cell>
        </row>
        <row r="141">
          <cell r="A141" t="str">
            <v>2016</v>
          </cell>
          <cell r="B141" t="str">
            <v>2</v>
          </cell>
          <cell r="C141">
            <v>20495417</v>
          </cell>
          <cell r="D141">
            <v>7115888</v>
          </cell>
          <cell r="E141">
            <v>13379529</v>
          </cell>
          <cell r="F141">
            <v>3317055</v>
          </cell>
          <cell r="G141">
            <v>830955</v>
          </cell>
          <cell r="H141">
            <v>2554593</v>
          </cell>
          <cell r="I141">
            <v>429472</v>
          </cell>
          <cell r="J141">
            <v>359042</v>
          </cell>
          <cell r="K141">
            <v>665796</v>
          </cell>
          <cell r="L141">
            <v>780637</v>
          </cell>
          <cell r="M141">
            <v>249619</v>
          </cell>
        </row>
        <row r="142">
          <cell r="A142" t="str">
            <v>2016</v>
          </cell>
          <cell r="B142" t="str">
            <v>3</v>
          </cell>
          <cell r="C142">
            <v>26901186</v>
          </cell>
          <cell r="D142">
            <v>10460627</v>
          </cell>
          <cell r="E142">
            <v>16440559</v>
          </cell>
          <cell r="F142">
            <v>4192000</v>
          </cell>
          <cell r="G142">
            <v>880611</v>
          </cell>
          <cell r="H142">
            <v>3584337</v>
          </cell>
          <cell r="I142">
            <v>441816</v>
          </cell>
          <cell r="J142">
            <v>386630</v>
          </cell>
          <cell r="K142">
            <v>662529</v>
          </cell>
          <cell r="L142">
            <v>873650</v>
          </cell>
          <cell r="M142">
            <v>343852</v>
          </cell>
        </row>
        <row r="143">
          <cell r="A143" t="str">
            <v>2016</v>
          </cell>
          <cell r="B143" t="str">
            <v>4</v>
          </cell>
          <cell r="C143">
            <v>27441437</v>
          </cell>
          <cell r="D143">
            <v>8842756</v>
          </cell>
          <cell r="E143">
            <v>18598681</v>
          </cell>
          <cell r="F143">
            <v>4934917</v>
          </cell>
          <cell r="G143">
            <v>1992423</v>
          </cell>
          <cell r="H143">
            <v>3724419</v>
          </cell>
          <cell r="I143">
            <v>321180</v>
          </cell>
          <cell r="J143">
            <v>239694</v>
          </cell>
          <cell r="K143">
            <v>321446</v>
          </cell>
          <cell r="L143">
            <v>570315</v>
          </cell>
          <cell r="M143">
            <v>426055</v>
          </cell>
        </row>
        <row r="144">
          <cell r="A144" t="str">
            <v>2016</v>
          </cell>
          <cell r="B144" t="str">
            <v>5</v>
          </cell>
          <cell r="C144">
            <v>35926387</v>
          </cell>
          <cell r="D144">
            <v>10153444</v>
          </cell>
          <cell r="E144">
            <v>25772943</v>
          </cell>
          <cell r="F144">
            <v>7753968</v>
          </cell>
          <cell r="G144">
            <v>2166201</v>
          </cell>
          <cell r="H144">
            <v>6079023</v>
          </cell>
          <cell r="I144">
            <v>282392</v>
          </cell>
          <cell r="J144">
            <v>129039</v>
          </cell>
          <cell r="K144">
            <v>245300</v>
          </cell>
          <cell r="L144">
            <v>514397</v>
          </cell>
          <cell r="M144">
            <v>672701</v>
          </cell>
        </row>
        <row r="145">
          <cell r="A145" t="str">
            <v>2016</v>
          </cell>
          <cell r="B145" t="str">
            <v>6</v>
          </cell>
          <cell r="C145">
            <v>41575647</v>
          </cell>
          <cell r="D145">
            <v>12197285</v>
          </cell>
          <cell r="E145">
            <v>29378362</v>
          </cell>
          <cell r="F145">
            <v>9461078</v>
          </cell>
          <cell r="G145">
            <v>1910186</v>
          </cell>
          <cell r="H145">
            <v>6525714</v>
          </cell>
          <cell r="I145">
            <v>284305</v>
          </cell>
          <cell r="J145">
            <v>143706</v>
          </cell>
          <cell r="K145">
            <v>341333</v>
          </cell>
          <cell r="L145">
            <v>529705</v>
          </cell>
          <cell r="M145">
            <v>860153</v>
          </cell>
        </row>
        <row r="146">
          <cell r="A146" t="str">
            <v>2016</v>
          </cell>
          <cell r="B146" t="str">
            <v>7</v>
          </cell>
          <cell r="C146">
            <v>53426921</v>
          </cell>
          <cell r="D146">
            <v>17939326</v>
          </cell>
          <cell r="E146">
            <v>35487595</v>
          </cell>
          <cell r="F146">
            <v>10223493</v>
          </cell>
          <cell r="G146">
            <v>3054434</v>
          </cell>
          <cell r="H146">
            <v>6910054</v>
          </cell>
          <cell r="I146">
            <v>647430</v>
          </cell>
          <cell r="J146">
            <v>138630</v>
          </cell>
          <cell r="K146">
            <v>590934</v>
          </cell>
          <cell r="L146">
            <v>711921</v>
          </cell>
          <cell r="M146">
            <v>933402</v>
          </cell>
        </row>
        <row r="147">
          <cell r="A147" t="str">
            <v>2016</v>
          </cell>
          <cell r="B147" t="str">
            <v>8</v>
          </cell>
          <cell r="C147">
            <v>58498110</v>
          </cell>
          <cell r="D147">
            <v>21528078</v>
          </cell>
          <cell r="E147">
            <v>36970032</v>
          </cell>
          <cell r="F147">
            <v>10687633</v>
          </cell>
          <cell r="G147">
            <v>4522234</v>
          </cell>
          <cell r="H147">
            <v>7170468</v>
          </cell>
          <cell r="I147">
            <v>356079</v>
          </cell>
          <cell r="J147">
            <v>95636</v>
          </cell>
          <cell r="K147">
            <v>303544</v>
          </cell>
          <cell r="L147">
            <v>534343</v>
          </cell>
          <cell r="M147">
            <v>802086</v>
          </cell>
        </row>
        <row r="148">
          <cell r="A148" t="str">
            <v>2016</v>
          </cell>
          <cell r="B148" t="str">
            <v>9</v>
          </cell>
          <cell r="C148">
            <v>44918944</v>
          </cell>
          <cell r="D148">
            <v>13205951</v>
          </cell>
          <cell r="E148">
            <v>31712993</v>
          </cell>
          <cell r="F148">
            <v>9711231</v>
          </cell>
          <cell r="G148">
            <v>2215592</v>
          </cell>
          <cell r="H148">
            <v>7275176</v>
          </cell>
          <cell r="I148">
            <v>336178</v>
          </cell>
          <cell r="J148">
            <v>119050</v>
          </cell>
          <cell r="K148">
            <v>320789</v>
          </cell>
          <cell r="L148">
            <v>572534</v>
          </cell>
          <cell r="M148">
            <v>750969</v>
          </cell>
        </row>
        <row r="149">
          <cell r="A149" t="str">
            <v>2016</v>
          </cell>
          <cell r="B149" t="str">
            <v>10</v>
          </cell>
          <cell r="C149">
            <v>36684720</v>
          </cell>
          <cell r="D149">
            <v>10489829</v>
          </cell>
          <cell r="E149">
            <v>26194891</v>
          </cell>
          <cell r="F149">
            <v>7487520</v>
          </cell>
          <cell r="G149">
            <v>1895406</v>
          </cell>
          <cell r="H149">
            <v>6616251</v>
          </cell>
          <cell r="I149">
            <v>434232</v>
          </cell>
          <cell r="J149">
            <v>302592</v>
          </cell>
          <cell r="K149">
            <v>504106</v>
          </cell>
          <cell r="L149">
            <v>679022</v>
          </cell>
          <cell r="M149">
            <v>587929</v>
          </cell>
        </row>
        <row r="150">
          <cell r="A150" t="str">
            <v>2016</v>
          </cell>
          <cell r="B150" t="str">
            <v>11</v>
          </cell>
          <cell r="C150">
            <v>21344076</v>
          </cell>
          <cell r="D150">
            <v>7121899</v>
          </cell>
          <cell r="E150">
            <v>14222177</v>
          </cell>
          <cell r="F150">
            <v>3598975</v>
          </cell>
          <cell r="G150">
            <v>709537</v>
          </cell>
          <cell r="H150">
            <v>2816451</v>
          </cell>
          <cell r="I150">
            <v>336007</v>
          </cell>
          <cell r="J150">
            <v>409124</v>
          </cell>
          <cell r="K150">
            <v>623988</v>
          </cell>
          <cell r="L150">
            <v>913754</v>
          </cell>
          <cell r="M150">
            <v>299622</v>
          </cell>
        </row>
        <row r="151">
          <cell r="A151" t="str">
            <v>2016</v>
          </cell>
          <cell r="B151" t="str">
            <v>12</v>
          </cell>
          <cell r="C151">
            <v>20306999</v>
          </cell>
          <cell r="D151">
            <v>7479625</v>
          </cell>
          <cell r="E151">
            <v>12827374</v>
          </cell>
          <cell r="F151">
            <v>3331560</v>
          </cell>
          <cell r="G151">
            <v>737393</v>
          </cell>
          <cell r="H151">
            <v>2368745</v>
          </cell>
          <cell r="I151">
            <v>293921</v>
          </cell>
          <cell r="J151">
            <v>386418</v>
          </cell>
          <cell r="K151">
            <v>474172</v>
          </cell>
          <cell r="L151">
            <v>758392</v>
          </cell>
          <cell r="M151">
            <v>234851</v>
          </cell>
        </row>
        <row r="152">
          <cell r="A152" t="str">
            <v>2017</v>
          </cell>
          <cell r="B152" t="str">
            <v>1</v>
          </cell>
          <cell r="C152">
            <v>19493906</v>
          </cell>
          <cell r="D152">
            <v>5967889</v>
          </cell>
          <cell r="E152">
            <v>13526017</v>
          </cell>
          <cell r="F152">
            <v>3417886</v>
          </cell>
          <cell r="G152">
            <v>666249</v>
          </cell>
          <cell r="H152">
            <v>2485703</v>
          </cell>
          <cell r="I152">
            <v>377381</v>
          </cell>
          <cell r="J152">
            <v>371350</v>
          </cell>
          <cell r="K152">
            <v>534130</v>
          </cell>
          <cell r="L152">
            <v>817874</v>
          </cell>
          <cell r="M152">
            <v>285545</v>
          </cell>
        </row>
        <row r="153">
          <cell r="A153" t="str">
            <v>2017</v>
          </cell>
          <cell r="B153" t="str">
            <v>2</v>
          </cell>
          <cell r="C153">
            <v>20578745</v>
          </cell>
          <cell r="D153">
            <v>6874709</v>
          </cell>
          <cell r="E153">
            <v>13704036</v>
          </cell>
          <cell r="F153">
            <v>3434774</v>
          </cell>
          <cell r="G153">
            <v>891679</v>
          </cell>
          <cell r="H153">
            <v>2448825</v>
          </cell>
          <cell r="I153">
            <v>417566</v>
          </cell>
          <cell r="J153">
            <v>385506</v>
          </cell>
          <cell r="K153">
            <v>609577</v>
          </cell>
          <cell r="L153">
            <v>788542</v>
          </cell>
          <cell r="M153">
            <v>253777</v>
          </cell>
        </row>
        <row r="154">
          <cell r="A154" t="str">
            <v>2017</v>
          </cell>
          <cell r="B154" t="str">
            <v>3</v>
          </cell>
          <cell r="C154">
            <v>25143994</v>
          </cell>
          <cell r="D154">
            <v>8676965</v>
          </cell>
          <cell r="E154">
            <v>16467029</v>
          </cell>
          <cell r="F154">
            <v>4203483</v>
          </cell>
          <cell r="G154">
            <v>948503</v>
          </cell>
          <cell r="H154">
            <v>3230737</v>
          </cell>
          <cell r="I154">
            <v>465667</v>
          </cell>
          <cell r="J154">
            <v>416467</v>
          </cell>
          <cell r="K154">
            <v>619717</v>
          </cell>
          <cell r="L154">
            <v>913985</v>
          </cell>
          <cell r="M154">
            <v>322859</v>
          </cell>
        </row>
        <row r="155">
          <cell r="A155" t="str">
            <v>2017</v>
          </cell>
          <cell r="B155" t="str">
            <v>4</v>
          </cell>
          <cell r="C155">
            <v>33148487</v>
          </cell>
          <cell r="D155">
            <v>12288135</v>
          </cell>
          <cell r="E155">
            <v>20860352</v>
          </cell>
          <cell r="F155">
            <v>5340048</v>
          </cell>
          <cell r="G155">
            <v>2008713</v>
          </cell>
          <cell r="H155">
            <v>4118169</v>
          </cell>
          <cell r="I155">
            <v>377692</v>
          </cell>
          <cell r="J155">
            <v>287422</v>
          </cell>
          <cell r="K155">
            <v>444563</v>
          </cell>
          <cell r="L155">
            <v>681104</v>
          </cell>
          <cell r="M155">
            <v>475587</v>
          </cell>
        </row>
        <row r="156">
          <cell r="A156" t="str">
            <v>2017</v>
          </cell>
          <cell r="B156" t="str">
            <v>5</v>
          </cell>
          <cell r="C156">
            <v>37297564</v>
          </cell>
          <cell r="D156">
            <v>10196363</v>
          </cell>
          <cell r="E156">
            <v>27101201</v>
          </cell>
          <cell r="F156">
            <v>8385454</v>
          </cell>
          <cell r="G156">
            <v>2153761</v>
          </cell>
          <cell r="H156">
            <v>5888523</v>
          </cell>
          <cell r="I156">
            <v>325955</v>
          </cell>
          <cell r="J156">
            <v>153776</v>
          </cell>
          <cell r="K156">
            <v>303690</v>
          </cell>
          <cell r="L156">
            <v>642726</v>
          </cell>
          <cell r="M156">
            <v>670835</v>
          </cell>
        </row>
        <row r="157">
          <cell r="A157" t="str">
            <v>2017</v>
          </cell>
          <cell r="B157" t="str">
            <v>6</v>
          </cell>
          <cell r="C157">
            <v>44366195</v>
          </cell>
          <cell r="D157">
            <v>12836075</v>
          </cell>
          <cell r="E157">
            <v>31530120</v>
          </cell>
          <cell r="F157">
            <v>9642758</v>
          </cell>
          <cell r="G157">
            <v>1794590</v>
          </cell>
          <cell r="H157">
            <v>7010852</v>
          </cell>
          <cell r="I157">
            <v>370870</v>
          </cell>
          <cell r="J157">
            <v>168674</v>
          </cell>
          <cell r="K157">
            <v>421258</v>
          </cell>
          <cell r="L157">
            <v>760686</v>
          </cell>
          <cell r="M157">
            <v>965957</v>
          </cell>
        </row>
        <row r="158">
          <cell r="A158" t="str">
            <v>2017</v>
          </cell>
          <cell r="B158" t="str">
            <v>7</v>
          </cell>
          <cell r="C158">
            <v>54470223</v>
          </cell>
          <cell r="D158">
            <v>17876177</v>
          </cell>
          <cell r="E158">
            <v>36594046</v>
          </cell>
          <cell r="F158">
            <v>9881148</v>
          </cell>
          <cell r="G158">
            <v>2851124</v>
          </cell>
          <cell r="H158">
            <v>7324411</v>
          </cell>
          <cell r="I158">
            <v>703626</v>
          </cell>
          <cell r="J158">
            <v>154240</v>
          </cell>
          <cell r="K158">
            <v>650881</v>
          </cell>
          <cell r="L158">
            <v>735949</v>
          </cell>
          <cell r="M158">
            <v>1000295</v>
          </cell>
        </row>
        <row r="159">
          <cell r="A159" t="str">
            <v>2017</v>
          </cell>
          <cell r="B159" t="str">
            <v>8</v>
          </cell>
          <cell r="C159">
            <v>59030970</v>
          </cell>
          <cell r="D159">
            <v>21609792</v>
          </cell>
          <cell r="E159">
            <v>37421178</v>
          </cell>
          <cell r="F159">
            <v>10482373</v>
          </cell>
          <cell r="G159">
            <v>4310088</v>
          </cell>
          <cell r="H159">
            <v>6807310</v>
          </cell>
          <cell r="I159">
            <v>389430</v>
          </cell>
          <cell r="J159">
            <v>106528</v>
          </cell>
          <cell r="K159">
            <v>340425</v>
          </cell>
          <cell r="L159">
            <v>710489</v>
          </cell>
          <cell r="M159">
            <v>861482</v>
          </cell>
        </row>
        <row r="160">
          <cell r="A160" t="str">
            <v>2017</v>
          </cell>
          <cell r="B160" t="str">
            <v>9</v>
          </cell>
          <cell r="C160">
            <v>45912292</v>
          </cell>
          <cell r="D160">
            <v>13434496</v>
          </cell>
          <cell r="E160">
            <v>32477796</v>
          </cell>
          <cell r="F160">
            <v>9654467</v>
          </cell>
          <cell r="G160">
            <v>2096800</v>
          </cell>
          <cell r="H160">
            <v>7072518</v>
          </cell>
          <cell r="I160">
            <v>390553</v>
          </cell>
          <cell r="J160">
            <v>171232</v>
          </cell>
          <cell r="K160">
            <v>397820</v>
          </cell>
          <cell r="L160">
            <v>687339</v>
          </cell>
          <cell r="M160">
            <v>795897</v>
          </cell>
        </row>
        <row r="161">
          <cell r="A161" t="str">
            <v>2017</v>
          </cell>
          <cell r="B161" t="str">
            <v>10</v>
          </cell>
          <cell r="C161">
            <v>37041292</v>
          </cell>
          <cell r="D161">
            <v>10332609</v>
          </cell>
          <cell r="E161">
            <v>26708683</v>
          </cell>
          <cell r="F161">
            <v>7316283</v>
          </cell>
          <cell r="G161">
            <v>1772055</v>
          </cell>
          <cell r="H161">
            <v>6609686</v>
          </cell>
          <cell r="I161">
            <v>471840</v>
          </cell>
          <cell r="J161">
            <v>359720</v>
          </cell>
          <cell r="K161">
            <v>549809</v>
          </cell>
          <cell r="L161">
            <v>780709</v>
          </cell>
          <cell r="M161">
            <v>623691</v>
          </cell>
        </row>
        <row r="162">
          <cell r="A162" t="str">
            <v>2017</v>
          </cell>
          <cell r="B162" t="str">
            <v>11</v>
          </cell>
          <cell r="C162">
            <v>21764127</v>
          </cell>
          <cell r="D162">
            <v>7385327</v>
          </cell>
          <cell r="E162">
            <v>14378800</v>
          </cell>
          <cell r="F162">
            <v>3513412</v>
          </cell>
          <cell r="G162">
            <v>705523</v>
          </cell>
          <cell r="H162">
            <v>2817273</v>
          </cell>
          <cell r="I162">
            <v>355278</v>
          </cell>
          <cell r="J162">
            <v>461347</v>
          </cell>
          <cell r="K162">
            <v>586053</v>
          </cell>
          <cell r="L162">
            <v>942666</v>
          </cell>
          <cell r="M162">
            <v>284828</v>
          </cell>
        </row>
        <row r="163">
          <cell r="A163" t="str">
            <v>2017</v>
          </cell>
          <cell r="B163" t="str">
            <v>12</v>
          </cell>
          <cell r="C163">
            <v>20483370</v>
          </cell>
          <cell r="D163">
            <v>7938504</v>
          </cell>
          <cell r="E163">
            <v>12544866</v>
          </cell>
          <cell r="F163">
            <v>3151039</v>
          </cell>
          <cell r="G163">
            <v>646820</v>
          </cell>
          <cell r="H163">
            <v>2187268</v>
          </cell>
          <cell r="I163">
            <v>302908</v>
          </cell>
          <cell r="J163">
            <v>415829</v>
          </cell>
          <cell r="K163">
            <v>494996</v>
          </cell>
          <cell r="L163">
            <v>824549</v>
          </cell>
          <cell r="M163">
            <v>254962</v>
          </cell>
        </row>
        <row r="164">
          <cell r="A164" t="str">
            <v>2018</v>
          </cell>
          <cell r="B164" t="str">
            <v>1</v>
          </cell>
          <cell r="C164">
            <v>19502554</v>
          </cell>
          <cell r="D164">
            <v>6075324</v>
          </cell>
          <cell r="E164">
            <v>13427230</v>
          </cell>
          <cell r="F164">
            <v>3244069</v>
          </cell>
          <cell r="G164">
            <v>723450</v>
          </cell>
          <cell r="H164">
            <v>2374045</v>
          </cell>
          <cell r="I164">
            <v>401132</v>
          </cell>
          <cell r="J164">
            <v>388024</v>
          </cell>
          <cell r="K164">
            <v>515010</v>
          </cell>
          <cell r="L164">
            <v>832077</v>
          </cell>
          <cell r="M164">
            <v>298083</v>
          </cell>
        </row>
        <row r="165">
          <cell r="A165" t="str">
            <v>2018</v>
          </cell>
          <cell r="B165" t="str">
            <v>2</v>
          </cell>
          <cell r="C165">
            <v>20617020</v>
          </cell>
          <cell r="D165">
            <v>6886725</v>
          </cell>
          <cell r="E165">
            <v>13730295</v>
          </cell>
          <cell r="F165">
            <v>3324260</v>
          </cell>
          <cell r="G165">
            <v>807635</v>
          </cell>
          <cell r="H165">
            <v>2499761</v>
          </cell>
          <cell r="I165">
            <v>431595</v>
          </cell>
          <cell r="J165">
            <v>389057</v>
          </cell>
          <cell r="K165">
            <v>595385</v>
          </cell>
          <cell r="L165">
            <v>782690</v>
          </cell>
          <cell r="M165">
            <v>260717</v>
          </cell>
        </row>
        <row r="166">
          <cell r="A166" t="str">
            <v>2018</v>
          </cell>
          <cell r="B166" t="str">
            <v>3</v>
          </cell>
          <cell r="C166">
            <v>26741446</v>
          </cell>
          <cell r="D166">
            <v>10029146</v>
          </cell>
          <cell r="E166">
            <v>16712300</v>
          </cell>
          <cell r="F166">
            <v>4131386</v>
          </cell>
          <cell r="G166">
            <v>923936</v>
          </cell>
          <cell r="H166">
            <v>3350764</v>
          </cell>
          <cell r="I166">
            <v>502903</v>
          </cell>
          <cell r="J166">
            <v>437880</v>
          </cell>
          <cell r="K166">
            <v>640425</v>
          </cell>
          <cell r="L166">
            <v>917578</v>
          </cell>
          <cell r="M166">
            <v>346106</v>
          </cell>
        </row>
        <row r="167">
          <cell r="A167" t="str">
            <v>2018</v>
          </cell>
          <cell r="B167" t="str">
            <v>4</v>
          </cell>
          <cell r="C167">
            <v>29890292</v>
          </cell>
          <cell r="D167">
            <v>10318114</v>
          </cell>
          <cell r="E167">
            <v>19572178</v>
          </cell>
          <cell r="F167">
            <v>4978438</v>
          </cell>
          <cell r="G167">
            <v>1806054</v>
          </cell>
          <cell r="H167">
            <v>3791001</v>
          </cell>
          <cell r="I167">
            <v>346211</v>
          </cell>
          <cell r="J167">
            <v>277749</v>
          </cell>
          <cell r="K167">
            <v>350947</v>
          </cell>
          <cell r="L167">
            <v>684956</v>
          </cell>
          <cell r="M167">
            <v>471169</v>
          </cell>
        </row>
        <row r="168">
          <cell r="A168" t="str">
            <v>2018</v>
          </cell>
          <cell r="B168" t="str">
            <v>5</v>
          </cell>
          <cell r="C168">
            <v>37465275</v>
          </cell>
          <cell r="D168">
            <v>10349919</v>
          </cell>
          <cell r="E168">
            <v>27115356</v>
          </cell>
          <cell r="F168">
            <v>8035076</v>
          </cell>
          <cell r="G168">
            <v>2420193</v>
          </cell>
          <cell r="H168">
            <v>5769459</v>
          </cell>
          <cell r="I168">
            <v>323790</v>
          </cell>
          <cell r="J168">
            <v>163598</v>
          </cell>
          <cell r="K168">
            <v>315408</v>
          </cell>
          <cell r="L168">
            <v>658783</v>
          </cell>
          <cell r="M168">
            <v>766392</v>
          </cell>
        </row>
        <row r="169">
          <cell r="A169" t="str">
            <v>2018</v>
          </cell>
          <cell r="B169" t="str">
            <v>6</v>
          </cell>
          <cell r="C169">
            <v>43310312</v>
          </cell>
          <cell r="D169">
            <v>12781760</v>
          </cell>
          <cell r="E169">
            <v>30528552</v>
          </cell>
          <cell r="F169">
            <v>9296967</v>
          </cell>
          <cell r="G169">
            <v>1899795</v>
          </cell>
          <cell r="H169">
            <v>6073231</v>
          </cell>
          <cell r="I169">
            <v>318967</v>
          </cell>
          <cell r="J169">
            <v>177397</v>
          </cell>
          <cell r="K169">
            <v>411789</v>
          </cell>
          <cell r="L169">
            <v>765263</v>
          </cell>
          <cell r="M169">
            <v>1006844</v>
          </cell>
        </row>
        <row r="170">
          <cell r="A170" t="str">
            <v>2018</v>
          </cell>
          <cell r="B170" t="str">
            <v>7</v>
          </cell>
          <cell r="C170">
            <v>52709608</v>
          </cell>
          <cell r="D170">
            <v>17594351</v>
          </cell>
          <cell r="E170">
            <v>35115257</v>
          </cell>
          <cell r="F170">
            <v>9376684</v>
          </cell>
          <cell r="G170">
            <v>2871942</v>
          </cell>
          <cell r="H170">
            <v>6450853</v>
          </cell>
          <cell r="I170">
            <v>658174</v>
          </cell>
          <cell r="J170">
            <v>180947</v>
          </cell>
          <cell r="K170">
            <v>704521</v>
          </cell>
          <cell r="L170">
            <v>839729</v>
          </cell>
          <cell r="M170">
            <v>1035432</v>
          </cell>
        </row>
        <row r="171">
          <cell r="A171" t="str">
            <v>2018</v>
          </cell>
          <cell r="B171" t="str">
            <v>8</v>
          </cell>
          <cell r="C171">
            <v>57906065</v>
          </cell>
          <cell r="D171">
            <v>21938806</v>
          </cell>
          <cell r="E171">
            <v>35967259</v>
          </cell>
          <cell r="F171">
            <v>9813571</v>
          </cell>
          <cell r="G171">
            <v>4534497</v>
          </cell>
          <cell r="H171">
            <v>6073009</v>
          </cell>
          <cell r="I171">
            <v>379868</v>
          </cell>
          <cell r="J171">
            <v>100615</v>
          </cell>
          <cell r="K171">
            <v>383496</v>
          </cell>
          <cell r="L171">
            <v>672340</v>
          </cell>
          <cell r="M171">
            <v>865443</v>
          </cell>
        </row>
        <row r="172">
          <cell r="A172" t="str">
            <v>2018</v>
          </cell>
          <cell r="B172" t="str">
            <v>9</v>
          </cell>
          <cell r="C172">
            <v>45257992</v>
          </cell>
          <cell r="D172">
            <v>13495925</v>
          </cell>
          <cell r="E172">
            <v>31762067</v>
          </cell>
          <cell r="F172">
            <v>9293954</v>
          </cell>
          <cell r="G172">
            <v>2159469</v>
          </cell>
          <cell r="H172">
            <v>6580712</v>
          </cell>
          <cell r="I172">
            <v>349551</v>
          </cell>
          <cell r="J172">
            <v>150667</v>
          </cell>
          <cell r="K172">
            <v>376616</v>
          </cell>
          <cell r="L172">
            <v>677729</v>
          </cell>
          <cell r="M172">
            <v>840981</v>
          </cell>
        </row>
        <row r="173">
          <cell r="A173" t="str">
            <v>2018</v>
          </cell>
          <cell r="B173" t="str">
            <v>10</v>
          </cell>
          <cell r="C173">
            <v>36924302</v>
          </cell>
          <cell r="D173">
            <v>10330014</v>
          </cell>
          <cell r="E173">
            <v>26594288</v>
          </cell>
          <cell r="F173">
            <v>7440781</v>
          </cell>
          <cell r="G173">
            <v>1920688</v>
          </cell>
          <cell r="H173">
            <v>6079094</v>
          </cell>
          <cell r="I173">
            <v>430737</v>
          </cell>
          <cell r="J173">
            <v>333797</v>
          </cell>
          <cell r="K173">
            <v>540511</v>
          </cell>
          <cell r="L173">
            <v>772701</v>
          </cell>
          <cell r="M173">
            <v>657680</v>
          </cell>
        </row>
        <row r="174">
          <cell r="A174" t="str">
            <v>2018</v>
          </cell>
          <cell r="B174" t="str">
            <v>11</v>
          </cell>
          <cell r="C174">
            <v>22321316</v>
          </cell>
          <cell r="D174">
            <v>7889985</v>
          </cell>
          <cell r="E174">
            <v>14431331</v>
          </cell>
          <cell r="F174">
            <v>3578948</v>
          </cell>
          <cell r="G174">
            <v>702153</v>
          </cell>
          <cell r="H174">
            <v>2613143</v>
          </cell>
          <cell r="I174">
            <v>319280</v>
          </cell>
          <cell r="J174">
            <v>435069</v>
          </cell>
          <cell r="K174">
            <v>550754</v>
          </cell>
          <cell r="L174">
            <v>840291</v>
          </cell>
          <cell r="M174">
            <v>278313</v>
          </cell>
        </row>
        <row r="175">
          <cell r="A175" t="str">
            <v>2018</v>
          </cell>
          <cell r="B175" t="str">
            <v>12</v>
          </cell>
          <cell r="C175">
            <v>20771859</v>
          </cell>
          <cell r="D175">
            <v>7913617</v>
          </cell>
          <cell r="E175">
            <v>12858242</v>
          </cell>
          <cell r="F175">
            <v>3189932</v>
          </cell>
          <cell r="G175">
            <v>687278</v>
          </cell>
          <cell r="H175">
            <v>2156845</v>
          </cell>
          <cell r="I175">
            <v>251272</v>
          </cell>
          <cell r="J175">
            <v>400113</v>
          </cell>
          <cell r="K175">
            <v>434174</v>
          </cell>
          <cell r="L175">
            <v>713404</v>
          </cell>
          <cell r="M175">
            <v>258802</v>
          </cell>
        </row>
        <row r="176">
          <cell r="A176" t="str">
            <v>2019</v>
          </cell>
          <cell r="B176" t="str">
            <v>1</v>
          </cell>
          <cell r="C176">
            <v>19401240</v>
          </cell>
          <cell r="D176">
            <v>6098836</v>
          </cell>
          <cell r="E176">
            <v>13302404</v>
          </cell>
          <cell r="F176">
            <v>3359300</v>
          </cell>
          <cell r="G176">
            <v>718713</v>
          </cell>
          <cell r="H176">
            <v>2211848</v>
          </cell>
          <cell r="I176">
            <v>334387</v>
          </cell>
          <cell r="J176">
            <v>329351</v>
          </cell>
          <cell r="K176">
            <v>467508</v>
          </cell>
          <cell r="L176">
            <v>679849</v>
          </cell>
          <cell r="M176">
            <v>296646</v>
          </cell>
        </row>
        <row r="177">
          <cell r="A177" t="str">
            <v>2019</v>
          </cell>
          <cell r="B177" t="str">
            <v>2</v>
          </cell>
          <cell r="C177">
            <v>20450150</v>
          </cell>
          <cell r="D177">
            <v>7019738</v>
          </cell>
          <cell r="E177">
            <v>13430412</v>
          </cell>
          <cell r="F177">
            <v>3355166</v>
          </cell>
          <cell r="G177">
            <v>866393</v>
          </cell>
          <cell r="H177">
            <v>2211985</v>
          </cell>
          <cell r="I177">
            <v>371479</v>
          </cell>
          <cell r="J177">
            <v>362182</v>
          </cell>
          <cell r="K177">
            <v>534424</v>
          </cell>
          <cell r="L177">
            <v>653411</v>
          </cell>
          <cell r="M177">
            <v>288513</v>
          </cell>
        </row>
        <row r="178">
          <cell r="A178" t="str">
            <v>2019</v>
          </cell>
          <cell r="B178" t="str">
            <v>3</v>
          </cell>
          <cell r="C178">
            <v>25975204</v>
          </cell>
          <cell r="D178">
            <v>9313318</v>
          </cell>
          <cell r="E178">
            <v>16661886</v>
          </cell>
          <cell r="F178">
            <v>4104642</v>
          </cell>
          <cell r="G178">
            <v>943629</v>
          </cell>
          <cell r="H178">
            <v>3080982</v>
          </cell>
          <cell r="I178">
            <v>414459</v>
          </cell>
          <cell r="J178">
            <v>404779</v>
          </cell>
          <cell r="K178">
            <v>562984</v>
          </cell>
          <cell r="L178">
            <v>786643</v>
          </cell>
          <cell r="M178">
            <v>356178</v>
          </cell>
        </row>
        <row r="179">
          <cell r="A179" t="str">
            <v>2019</v>
          </cell>
          <cell r="B179" t="str">
            <v>4</v>
          </cell>
          <cell r="C179">
            <v>31690769</v>
          </cell>
          <cell r="D179">
            <v>11449250</v>
          </cell>
          <cell r="E179">
            <v>20241519</v>
          </cell>
          <cell r="F179">
            <v>4998884</v>
          </cell>
          <cell r="G179">
            <v>1815644</v>
          </cell>
          <cell r="H179">
            <v>3705124</v>
          </cell>
          <cell r="I179">
            <v>358285</v>
          </cell>
          <cell r="J179">
            <v>263030</v>
          </cell>
          <cell r="K179">
            <v>372352</v>
          </cell>
          <cell r="L179">
            <v>604701</v>
          </cell>
          <cell r="M179">
            <v>548676</v>
          </cell>
        </row>
        <row r="180">
          <cell r="A180" t="str">
            <v>2019</v>
          </cell>
          <cell r="B180" t="str">
            <v>5</v>
          </cell>
          <cell r="C180">
            <v>37230167</v>
          </cell>
          <cell r="D180">
            <v>11076351</v>
          </cell>
          <cell r="E180">
            <v>26153816</v>
          </cell>
          <cell r="F180">
            <v>7952698</v>
          </cell>
          <cell r="G180">
            <v>2177164</v>
          </cell>
          <cell r="H180">
            <v>4757364</v>
          </cell>
          <cell r="I180">
            <v>337902</v>
          </cell>
          <cell r="J180">
            <v>174192</v>
          </cell>
          <cell r="K180">
            <v>286532</v>
          </cell>
          <cell r="L180">
            <v>559339</v>
          </cell>
          <cell r="M180">
            <v>831525</v>
          </cell>
        </row>
        <row r="181">
          <cell r="A181" t="str">
            <v>2019</v>
          </cell>
          <cell r="B181" t="str">
            <v>6</v>
          </cell>
          <cell r="C181">
            <v>44194863</v>
          </cell>
          <cell r="D181">
            <v>13631697</v>
          </cell>
          <cell r="E181">
            <v>30563166</v>
          </cell>
          <cell r="F181">
            <v>9038351</v>
          </cell>
          <cell r="G181">
            <v>1957298</v>
          </cell>
          <cell r="H181">
            <v>5623027</v>
          </cell>
          <cell r="I181">
            <v>324266</v>
          </cell>
          <cell r="J181">
            <v>168834</v>
          </cell>
          <cell r="K181">
            <v>391613</v>
          </cell>
          <cell r="L181">
            <v>659910</v>
          </cell>
          <cell r="M181">
            <v>1118550</v>
          </cell>
        </row>
        <row r="182">
          <cell r="A182" t="str">
            <v>2019</v>
          </cell>
          <cell r="B182" t="str">
            <v>7</v>
          </cell>
          <cell r="C182">
            <v>52956234</v>
          </cell>
          <cell r="D182">
            <v>18245839</v>
          </cell>
          <cell r="E182">
            <v>34710395</v>
          </cell>
          <cell r="F182">
            <v>9493333</v>
          </cell>
          <cell r="G182">
            <v>2903874</v>
          </cell>
          <cell r="H182">
            <v>5582288</v>
          </cell>
          <cell r="I182">
            <v>601959</v>
          </cell>
          <cell r="J182">
            <v>159491</v>
          </cell>
          <cell r="K182">
            <v>604826</v>
          </cell>
          <cell r="L182">
            <v>714060</v>
          </cell>
          <cell r="M182">
            <v>1190789</v>
          </cell>
        </row>
        <row r="183">
          <cell r="A183" t="str">
            <v>2019</v>
          </cell>
          <cell r="B183" t="str">
            <v>8</v>
          </cell>
          <cell r="C183">
            <v>58699600</v>
          </cell>
          <cell r="D183">
            <v>22827252</v>
          </cell>
          <cell r="E183">
            <v>35872348</v>
          </cell>
          <cell r="F183">
            <v>9726400</v>
          </cell>
          <cell r="G183">
            <v>4819800</v>
          </cell>
          <cell r="H183">
            <v>5283603</v>
          </cell>
          <cell r="I183">
            <v>365225</v>
          </cell>
          <cell r="J183">
            <v>109631</v>
          </cell>
          <cell r="K183">
            <v>298996</v>
          </cell>
          <cell r="L183">
            <v>592746</v>
          </cell>
          <cell r="M183">
            <v>1052753</v>
          </cell>
        </row>
        <row r="184">
          <cell r="A184" t="str">
            <v>2019</v>
          </cell>
          <cell r="B184" t="str">
            <v>9</v>
          </cell>
          <cell r="C184">
            <v>44853226</v>
          </cell>
          <cell r="D184">
            <v>13575515</v>
          </cell>
          <cell r="E184">
            <v>31277711</v>
          </cell>
          <cell r="F184">
            <v>9209613</v>
          </cell>
          <cell r="G184">
            <v>2194286</v>
          </cell>
          <cell r="H184">
            <v>5878513</v>
          </cell>
          <cell r="I184">
            <v>355605</v>
          </cell>
          <cell r="J184">
            <v>150954</v>
          </cell>
          <cell r="K184">
            <v>349130</v>
          </cell>
          <cell r="L184">
            <v>635643</v>
          </cell>
          <cell r="M184">
            <v>949279</v>
          </cell>
        </row>
        <row r="185">
          <cell r="A185" t="str">
            <v>2019</v>
          </cell>
          <cell r="B185" t="str">
            <v>10</v>
          </cell>
          <cell r="C185">
            <v>35703364</v>
          </cell>
          <cell r="D185">
            <v>9751197</v>
          </cell>
          <cell r="E185">
            <v>25952167</v>
          </cell>
          <cell r="F185">
            <v>7313022</v>
          </cell>
          <cell r="G185">
            <v>1865300</v>
          </cell>
          <cell r="H185">
            <v>5275700</v>
          </cell>
          <cell r="I185">
            <v>431385</v>
          </cell>
          <cell r="J185">
            <v>313228</v>
          </cell>
          <cell r="K185">
            <v>464974</v>
          </cell>
          <cell r="L185">
            <v>732556</v>
          </cell>
          <cell r="M185">
            <v>708150</v>
          </cell>
        </row>
        <row r="186">
          <cell r="A186" t="str">
            <v>2019</v>
          </cell>
          <cell r="B186" t="str">
            <v>11</v>
          </cell>
          <cell r="C186">
            <v>22226330</v>
          </cell>
          <cell r="D186">
            <v>7932927</v>
          </cell>
          <cell r="E186">
            <v>14293403</v>
          </cell>
          <cell r="F186">
            <v>3419188</v>
          </cell>
          <cell r="G186">
            <v>756114</v>
          </cell>
          <cell r="H186">
            <v>2423184</v>
          </cell>
          <cell r="I186">
            <v>312897</v>
          </cell>
          <cell r="J186">
            <v>409740</v>
          </cell>
          <cell r="K186">
            <v>518684</v>
          </cell>
          <cell r="L186">
            <v>771293</v>
          </cell>
          <cell r="M186">
            <v>305499</v>
          </cell>
        </row>
        <row r="187">
          <cell r="A187" t="str">
            <v>2019</v>
          </cell>
          <cell r="B187" t="str">
            <v>12</v>
          </cell>
          <cell r="C187">
            <v>20997633</v>
          </cell>
          <cell r="D187">
            <v>7953078</v>
          </cell>
          <cell r="E187">
            <v>13044555</v>
          </cell>
          <cell r="F187">
            <v>3210550</v>
          </cell>
          <cell r="G187">
            <v>726546</v>
          </cell>
          <cell r="H187">
            <v>2121453</v>
          </cell>
          <cell r="I187">
            <v>267976</v>
          </cell>
          <cell r="J187">
            <v>362153</v>
          </cell>
          <cell r="K187">
            <v>383562</v>
          </cell>
          <cell r="L187">
            <v>664447</v>
          </cell>
          <cell r="M187">
            <v>281306</v>
          </cell>
        </row>
        <row r="188">
          <cell r="A188" t="str">
            <v>2020</v>
          </cell>
          <cell r="B188" t="str">
            <v>1</v>
          </cell>
          <cell r="C188">
            <v>19863346</v>
          </cell>
          <cell r="D188">
            <v>6367680</v>
          </cell>
          <cell r="E188">
            <v>13495666</v>
          </cell>
          <cell r="F188">
            <v>3229728</v>
          </cell>
          <cell r="G188">
            <v>726530</v>
          </cell>
          <cell r="H188">
            <v>2190351</v>
          </cell>
          <cell r="I188">
            <v>334675</v>
          </cell>
          <cell r="J188">
            <v>332850</v>
          </cell>
          <cell r="K188">
            <v>449797</v>
          </cell>
          <cell r="L188">
            <v>680984</v>
          </cell>
          <cell r="M188">
            <v>309532</v>
          </cell>
        </row>
        <row r="189">
          <cell r="A189" t="str">
            <v>2020</v>
          </cell>
          <cell r="B189" t="str">
            <v>2</v>
          </cell>
          <cell r="C189">
            <v>21567847</v>
          </cell>
          <cell r="D189">
            <v>7730126</v>
          </cell>
          <cell r="E189">
            <v>13837721</v>
          </cell>
          <cell r="F189">
            <v>3415756</v>
          </cell>
          <cell r="G189">
            <v>900385</v>
          </cell>
          <cell r="H189">
            <v>2297055</v>
          </cell>
          <cell r="I189">
            <v>374805</v>
          </cell>
          <cell r="J189">
            <v>341577</v>
          </cell>
          <cell r="K189">
            <v>506704</v>
          </cell>
          <cell r="L189">
            <v>649631</v>
          </cell>
          <cell r="M189">
            <v>312078</v>
          </cell>
        </row>
        <row r="190">
          <cell r="A190" t="str">
            <v>2020</v>
          </cell>
          <cell r="B190" t="str">
            <v>3</v>
          </cell>
          <cell r="C190">
            <v>10012275</v>
          </cell>
          <cell r="D190">
            <v>3362775</v>
          </cell>
          <cell r="E190">
            <v>6649500</v>
          </cell>
          <cell r="F190">
            <v>1729279</v>
          </cell>
          <cell r="G190">
            <v>400366</v>
          </cell>
          <cell r="H190">
            <v>1341908</v>
          </cell>
          <cell r="I190">
            <v>180412</v>
          </cell>
          <cell r="J190">
            <v>167337</v>
          </cell>
          <cell r="K190">
            <v>250498</v>
          </cell>
          <cell r="L190">
            <v>294614</v>
          </cell>
          <cell r="M190">
            <v>139867</v>
          </cell>
        </row>
        <row r="191">
          <cell r="A191" t="str">
            <v>2020</v>
          </cell>
          <cell r="B191" t="str">
            <v>4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</row>
        <row r="192">
          <cell r="A192" t="str">
            <v>2020</v>
          </cell>
          <cell r="B192" t="str">
            <v>5</v>
          </cell>
          <cell r="C192">
            <v>271148</v>
          </cell>
          <cell r="D192">
            <v>220577</v>
          </cell>
          <cell r="E192">
            <v>50571</v>
          </cell>
        </row>
        <row r="193">
          <cell r="A193" t="str">
            <v>2020</v>
          </cell>
          <cell r="B193" t="str">
            <v>6</v>
          </cell>
          <cell r="C193">
            <v>2342405</v>
          </cell>
          <cell r="D193">
            <v>1931188</v>
          </cell>
          <cell r="E193">
            <v>411217</v>
          </cell>
        </row>
        <row r="194">
          <cell r="A194" t="str">
            <v>2020</v>
          </cell>
          <cell r="B194" t="str">
            <v>7</v>
          </cell>
          <cell r="C194">
            <v>15189603</v>
          </cell>
          <cell r="D194">
            <v>9882125</v>
          </cell>
          <cell r="E194">
            <v>5307478</v>
          </cell>
          <cell r="F194">
            <v>886458</v>
          </cell>
          <cell r="G194">
            <v>850617</v>
          </cell>
          <cell r="H194">
            <v>1204933</v>
          </cell>
          <cell r="I194">
            <v>54979</v>
          </cell>
          <cell r="J194">
            <v>12846</v>
          </cell>
          <cell r="K194">
            <v>13351</v>
          </cell>
          <cell r="L194">
            <v>46282</v>
          </cell>
          <cell r="M194">
            <v>54108</v>
          </cell>
        </row>
        <row r="195">
          <cell r="A195" t="str">
            <v>2020</v>
          </cell>
          <cell r="B195" t="str">
            <v>8</v>
          </cell>
          <cell r="C195">
            <v>22284258</v>
          </cell>
          <cell r="D195">
            <v>15965541</v>
          </cell>
          <cell r="E195">
            <v>6318717</v>
          </cell>
          <cell r="F195">
            <v>604328</v>
          </cell>
          <cell r="G195">
            <v>1715531</v>
          </cell>
          <cell r="H195">
            <v>1132598</v>
          </cell>
          <cell r="I195">
            <v>23861</v>
          </cell>
          <cell r="J195">
            <v>8538</v>
          </cell>
          <cell r="K195">
            <v>7936</v>
          </cell>
          <cell r="L195">
            <v>55420</v>
          </cell>
          <cell r="M195">
            <v>51276</v>
          </cell>
        </row>
        <row r="196">
          <cell r="A196" t="str">
            <v>2020</v>
          </cell>
          <cell r="B196" t="str">
            <v>9</v>
          </cell>
          <cell r="C196">
            <v>10233619</v>
          </cell>
          <cell r="D196">
            <v>7875118</v>
          </cell>
          <cell r="E196">
            <v>2358501</v>
          </cell>
          <cell r="F196">
            <v>403171</v>
          </cell>
          <cell r="G196">
            <v>525585</v>
          </cell>
          <cell r="H196">
            <v>231372</v>
          </cell>
          <cell r="I196">
            <v>8336</v>
          </cell>
          <cell r="J196">
            <v>7901</v>
          </cell>
          <cell r="K196">
            <v>6483</v>
          </cell>
          <cell r="L196">
            <v>38834</v>
          </cell>
          <cell r="M196">
            <v>35840</v>
          </cell>
        </row>
        <row r="197">
          <cell r="A197" t="str">
            <v>2020</v>
          </cell>
          <cell r="B197" t="str">
            <v>10</v>
          </cell>
          <cell r="C197">
            <v>6276194</v>
          </cell>
          <cell r="D197">
            <v>4479349</v>
          </cell>
          <cell r="E197">
            <v>1796845</v>
          </cell>
          <cell r="F197">
            <v>327536</v>
          </cell>
          <cell r="G197">
            <v>432290</v>
          </cell>
          <cell r="H197">
            <v>129555</v>
          </cell>
          <cell r="I197">
            <v>10513</v>
          </cell>
          <cell r="J197">
            <v>7694</v>
          </cell>
          <cell r="K197">
            <v>7115</v>
          </cell>
          <cell r="L197">
            <v>46602</v>
          </cell>
          <cell r="M197">
            <v>30799</v>
          </cell>
        </row>
        <row r="198">
          <cell r="A198" t="str">
            <v>2020</v>
          </cell>
          <cell r="B198" t="str">
            <v>11</v>
          </cell>
          <cell r="C198">
            <v>2874269</v>
          </cell>
          <cell r="D198">
            <v>1799183</v>
          </cell>
          <cell r="E198">
            <v>1075086</v>
          </cell>
          <cell r="F198">
            <v>350339</v>
          </cell>
          <cell r="G198">
            <v>76083</v>
          </cell>
          <cell r="H198">
            <v>341202</v>
          </cell>
          <cell r="I198">
            <v>7384</v>
          </cell>
          <cell r="J198">
            <v>6235</v>
          </cell>
          <cell r="K198">
            <v>4185</v>
          </cell>
          <cell r="L198">
            <v>46840</v>
          </cell>
          <cell r="M198">
            <v>27593</v>
          </cell>
        </row>
        <row r="199">
          <cell r="A199" t="str">
            <v>2020</v>
          </cell>
          <cell r="B199" t="str">
            <v>12</v>
          </cell>
          <cell r="C199">
            <v>4199330</v>
          </cell>
          <cell r="D199">
            <v>2468638</v>
          </cell>
          <cell r="E199">
            <v>1730692</v>
          </cell>
          <cell r="F199">
            <v>413146</v>
          </cell>
          <cell r="G199">
            <v>136836</v>
          </cell>
          <cell r="H199">
            <v>384453</v>
          </cell>
          <cell r="I199">
            <v>7132</v>
          </cell>
          <cell r="J199">
            <v>7266</v>
          </cell>
          <cell r="K199">
            <v>6648</v>
          </cell>
          <cell r="L199">
            <v>46222</v>
          </cell>
          <cell r="M199">
            <v>32239</v>
          </cell>
        </row>
        <row r="200">
          <cell r="A200" t="str">
            <v>2021</v>
          </cell>
          <cell r="B200" t="str">
            <v>1</v>
          </cell>
          <cell r="C200">
            <v>3222606</v>
          </cell>
          <cell r="D200">
            <v>2070945</v>
          </cell>
          <cell r="E200">
            <v>1151661</v>
          </cell>
          <cell r="F200">
            <v>99623</v>
          </cell>
          <cell r="G200">
            <v>135451</v>
          </cell>
          <cell r="H200">
            <v>204808</v>
          </cell>
          <cell r="I200">
            <v>9729</v>
          </cell>
          <cell r="J200">
            <v>6002</v>
          </cell>
          <cell r="K200">
            <v>8124</v>
          </cell>
          <cell r="L200">
            <v>45394</v>
          </cell>
          <cell r="M200">
            <v>30872</v>
          </cell>
        </row>
        <row r="201">
          <cell r="A201" t="str">
            <v>2021</v>
          </cell>
          <cell r="B201" t="str">
            <v>2</v>
          </cell>
          <cell r="C201">
            <v>3106006</v>
          </cell>
          <cell r="D201">
            <v>2145617</v>
          </cell>
          <cell r="E201">
            <v>960389</v>
          </cell>
          <cell r="F201">
            <v>52129</v>
          </cell>
          <cell r="G201">
            <v>148078</v>
          </cell>
          <cell r="H201">
            <v>140661</v>
          </cell>
          <cell r="I201">
            <v>8361</v>
          </cell>
          <cell r="J201">
            <v>4269</v>
          </cell>
          <cell r="K201">
            <v>7586</v>
          </cell>
          <cell r="L201">
            <v>36432</v>
          </cell>
          <cell r="M201">
            <v>18183</v>
          </cell>
        </row>
        <row r="202">
          <cell r="A202" t="str">
            <v>2021</v>
          </cell>
          <cell r="B202" t="str">
            <v>3</v>
          </cell>
          <cell r="C202">
            <v>4471252</v>
          </cell>
          <cell r="D202">
            <v>3120149</v>
          </cell>
          <cell r="E202">
            <v>1351103</v>
          </cell>
          <cell r="F202">
            <v>61387</v>
          </cell>
          <cell r="G202">
            <v>194468</v>
          </cell>
          <cell r="H202">
            <v>255754</v>
          </cell>
          <cell r="I202">
            <v>9950</v>
          </cell>
          <cell r="J202">
            <v>9214</v>
          </cell>
          <cell r="K202">
            <v>9375</v>
          </cell>
          <cell r="L202">
            <v>43188</v>
          </cell>
          <cell r="M202">
            <v>21576</v>
          </cell>
        </row>
        <row r="203">
          <cell r="A203" t="str">
            <v>2021</v>
          </cell>
          <cell r="B203" t="str">
            <v>4</v>
          </cell>
          <cell r="C203">
            <v>5156813</v>
          </cell>
          <cell r="D203">
            <v>3493977</v>
          </cell>
          <cell r="E203">
            <v>1662836</v>
          </cell>
          <cell r="F203">
            <v>73371</v>
          </cell>
          <cell r="G203">
            <v>220410</v>
          </cell>
          <cell r="H203">
            <v>378316</v>
          </cell>
          <cell r="I203">
            <v>10604</v>
          </cell>
          <cell r="J203">
            <v>8318</v>
          </cell>
          <cell r="K203">
            <v>6456</v>
          </cell>
          <cell r="L203">
            <v>32898</v>
          </cell>
          <cell r="M203">
            <v>15327</v>
          </cell>
        </row>
        <row r="204">
          <cell r="A204" t="str">
            <v>2021</v>
          </cell>
          <cell r="B204" t="str">
            <v>5</v>
          </cell>
          <cell r="C204">
            <v>8777750</v>
          </cell>
          <cell r="D204">
            <v>5592833</v>
          </cell>
          <cell r="E204">
            <v>3184917</v>
          </cell>
          <cell r="F204">
            <v>116794</v>
          </cell>
          <cell r="G204">
            <v>598427</v>
          </cell>
          <cell r="H204">
            <v>850668</v>
          </cell>
          <cell r="I204">
            <v>23992</v>
          </cell>
          <cell r="J204">
            <v>11319</v>
          </cell>
          <cell r="K204">
            <v>6995</v>
          </cell>
          <cell r="L204">
            <v>45272</v>
          </cell>
          <cell r="M204">
            <v>22876</v>
          </cell>
        </row>
        <row r="205">
          <cell r="A205" t="str">
            <v>2021</v>
          </cell>
          <cell r="B205" t="str">
            <v>6</v>
          </cell>
          <cell r="C205">
            <v>17105978</v>
          </cell>
          <cell r="D205">
            <v>10873138</v>
          </cell>
          <cell r="E205">
            <v>6232840</v>
          </cell>
          <cell r="F205">
            <v>317301</v>
          </cell>
          <cell r="G205">
            <v>900420</v>
          </cell>
          <cell r="H205">
            <v>1762255</v>
          </cell>
          <cell r="I205">
            <v>120889</v>
          </cell>
          <cell r="J205">
            <v>14387</v>
          </cell>
          <cell r="K205">
            <v>14372</v>
          </cell>
          <cell r="L205">
            <v>111791</v>
          </cell>
          <cell r="M205">
            <v>39461</v>
          </cell>
        </row>
        <row r="206">
          <cell r="A206" t="str">
            <v>2021</v>
          </cell>
          <cell r="B206" t="str">
            <v>7</v>
          </cell>
          <cell r="C206">
            <v>32880582</v>
          </cell>
          <cell r="D206">
            <v>19063288</v>
          </cell>
          <cell r="E206">
            <v>13817294</v>
          </cell>
          <cell r="F206">
            <v>1897213</v>
          </cell>
          <cell r="G206">
            <v>2055322</v>
          </cell>
          <cell r="H206">
            <v>2953025</v>
          </cell>
          <cell r="I206">
            <v>457386</v>
          </cell>
          <cell r="J206">
            <v>29764</v>
          </cell>
          <cell r="K206">
            <v>49171</v>
          </cell>
          <cell r="L206">
            <v>271090</v>
          </cell>
          <cell r="M206">
            <v>161200</v>
          </cell>
        </row>
        <row r="207">
          <cell r="A207" t="str">
            <v>2021</v>
          </cell>
          <cell r="B207" t="str">
            <v>8</v>
          </cell>
          <cell r="C207">
            <v>43371971</v>
          </cell>
          <cell r="D207">
            <v>25304134</v>
          </cell>
          <cell r="E207">
            <v>18067837</v>
          </cell>
          <cell r="F207">
            <v>3001813</v>
          </cell>
          <cell r="G207">
            <v>3882752</v>
          </cell>
          <cell r="H207">
            <v>2895147</v>
          </cell>
          <cell r="I207">
            <v>259910</v>
          </cell>
          <cell r="J207">
            <v>25399</v>
          </cell>
          <cell r="K207">
            <v>32116</v>
          </cell>
          <cell r="L207">
            <v>227509</v>
          </cell>
          <cell r="M207">
            <v>403074</v>
          </cell>
        </row>
        <row r="208">
          <cell r="A208" t="str">
            <v>2021</v>
          </cell>
          <cell r="B208" t="str">
            <v>9</v>
          </cell>
          <cell r="C208">
            <v>30719631</v>
          </cell>
          <cell r="D208">
            <v>14272484</v>
          </cell>
          <cell r="E208">
            <v>16447147</v>
          </cell>
          <cell r="F208">
            <v>3334329</v>
          </cell>
          <cell r="G208">
            <v>1690430</v>
          </cell>
          <cell r="H208">
            <v>3762351</v>
          </cell>
          <cell r="I208">
            <v>275422</v>
          </cell>
          <cell r="J208">
            <v>48476</v>
          </cell>
          <cell r="K208">
            <v>74494</v>
          </cell>
          <cell r="L208">
            <v>243596</v>
          </cell>
          <cell r="M208">
            <v>462492</v>
          </cell>
        </row>
        <row r="209">
          <cell r="A209" t="str">
            <v>2021</v>
          </cell>
          <cell r="B209" t="str">
            <v>10</v>
          </cell>
          <cell r="C209">
            <v>28286255</v>
          </cell>
          <cell r="D209">
            <v>10964226</v>
          </cell>
          <cell r="E209">
            <v>17322029</v>
          </cell>
          <cell r="F209">
            <v>3953004</v>
          </cell>
          <cell r="G209">
            <v>1643920</v>
          </cell>
          <cell r="H209">
            <v>3991100</v>
          </cell>
          <cell r="I209">
            <v>458870</v>
          </cell>
          <cell r="J209">
            <v>157256</v>
          </cell>
          <cell r="K209">
            <v>228067</v>
          </cell>
          <cell r="L209">
            <v>320343</v>
          </cell>
          <cell r="M209">
            <v>500686</v>
          </cell>
        </row>
        <row r="210">
          <cell r="A210" t="str">
            <v>2021</v>
          </cell>
          <cell r="B210" t="str">
            <v>11</v>
          </cell>
          <cell r="C210">
            <v>18211719</v>
          </cell>
          <cell r="D210">
            <v>6859527</v>
          </cell>
          <cell r="E210">
            <v>11352192</v>
          </cell>
          <cell r="F210">
            <v>2472284</v>
          </cell>
          <cell r="G210">
            <v>918635</v>
          </cell>
          <cell r="H210">
            <v>2265284</v>
          </cell>
          <cell r="I210">
            <v>328231</v>
          </cell>
          <cell r="J210">
            <v>220710</v>
          </cell>
          <cell r="K210">
            <v>289253</v>
          </cell>
          <cell r="L210">
            <v>484608</v>
          </cell>
          <cell r="M210">
            <v>280852</v>
          </cell>
        </row>
        <row r="211">
          <cell r="A211" t="str">
            <v>2021</v>
          </cell>
          <cell r="B211" t="str">
            <v>12</v>
          </cell>
          <cell r="C211">
            <v>16519433</v>
          </cell>
          <cell r="D211">
            <v>7425816</v>
          </cell>
          <cell r="E211">
            <v>9093617</v>
          </cell>
          <cell r="F211">
            <v>1715908</v>
          </cell>
          <cell r="G211">
            <v>737605</v>
          </cell>
          <cell r="H211">
            <v>1690525</v>
          </cell>
          <cell r="I211">
            <v>263224</v>
          </cell>
          <cell r="J211">
            <v>225018</v>
          </cell>
          <cell r="K211">
            <v>240837</v>
          </cell>
          <cell r="L211">
            <v>388995</v>
          </cell>
          <cell r="M211">
            <v>221612</v>
          </cell>
        </row>
        <row r="212">
          <cell r="A212" t="str">
            <v>2022</v>
          </cell>
          <cell r="B212" t="str">
            <v>1</v>
          </cell>
          <cell r="C212">
            <v>13536486</v>
          </cell>
          <cell r="D212">
            <v>5285011</v>
          </cell>
          <cell r="E212">
            <v>8251475</v>
          </cell>
          <cell r="F212">
            <v>1644989</v>
          </cell>
          <cell r="G212">
            <v>527278</v>
          </cell>
          <cell r="H212">
            <v>1371458</v>
          </cell>
          <cell r="I212">
            <v>261989</v>
          </cell>
          <cell r="J212">
            <v>188017</v>
          </cell>
          <cell r="K212">
            <v>221982</v>
          </cell>
          <cell r="L212">
            <v>343126</v>
          </cell>
          <cell r="M212">
            <v>277564</v>
          </cell>
        </row>
        <row r="213">
          <cell r="A213" t="str">
            <v>2022</v>
          </cell>
          <cell r="B213" t="str">
            <v>2</v>
          </cell>
          <cell r="C213">
            <v>16904451</v>
          </cell>
          <cell r="D213">
            <v>6849619</v>
          </cell>
          <cell r="E213">
            <v>10054832</v>
          </cell>
          <cell r="F213">
            <v>2467652</v>
          </cell>
          <cell r="G213">
            <v>916758</v>
          </cell>
          <cell r="H213">
            <v>1441591</v>
          </cell>
          <cell r="I213">
            <v>321166</v>
          </cell>
          <cell r="J213">
            <v>199718</v>
          </cell>
          <cell r="K213">
            <v>274143</v>
          </cell>
          <cell r="L213">
            <v>316093</v>
          </cell>
          <cell r="M213">
            <v>325004</v>
          </cell>
        </row>
        <row r="214">
          <cell r="A214" t="str">
            <v>2022</v>
          </cell>
          <cell r="B214" t="str">
            <v>3</v>
          </cell>
          <cell r="C214">
            <v>21350417</v>
          </cell>
          <cell r="D214">
            <v>7955253</v>
          </cell>
          <cell r="E214">
            <v>13395164</v>
          </cell>
          <cell r="F214">
            <v>3388017</v>
          </cell>
          <cell r="G214">
            <v>883674</v>
          </cell>
          <cell r="H214">
            <v>2360578</v>
          </cell>
          <cell r="I214">
            <v>349719</v>
          </cell>
          <cell r="J214">
            <v>221308</v>
          </cell>
          <cell r="K214">
            <v>364772</v>
          </cell>
          <cell r="L214">
            <v>404875</v>
          </cell>
          <cell r="M214">
            <v>408992</v>
          </cell>
        </row>
        <row r="215">
          <cell r="A215" t="str">
            <v>2022</v>
          </cell>
          <cell r="B215" t="str">
            <v>4</v>
          </cell>
          <cell r="C215">
            <v>29699026</v>
          </cell>
          <cell r="D215">
            <v>11754715</v>
          </cell>
          <cell r="E215">
            <v>17944311</v>
          </cell>
          <cell r="F215">
            <v>4515344</v>
          </cell>
          <cell r="G215">
            <v>1667823</v>
          </cell>
          <cell r="H215">
            <v>3219355</v>
          </cell>
          <cell r="I215">
            <v>347900</v>
          </cell>
          <cell r="J215">
            <v>163434</v>
          </cell>
          <cell r="K215">
            <v>309998</v>
          </cell>
          <cell r="L215">
            <v>383657</v>
          </cell>
          <cell r="M215">
            <v>576225</v>
          </cell>
        </row>
        <row r="216">
          <cell r="A216" t="str">
            <v>2022</v>
          </cell>
          <cell r="B216" t="str">
            <v>5</v>
          </cell>
          <cell r="C216">
            <v>34927802</v>
          </cell>
          <cell r="D216">
            <v>11341077</v>
          </cell>
          <cell r="E216">
            <v>23586725</v>
          </cell>
          <cell r="F216">
            <v>7051620</v>
          </cell>
          <cell r="G216">
            <v>2194687</v>
          </cell>
          <cell r="H216">
            <v>4182693</v>
          </cell>
          <cell r="I216">
            <v>287452</v>
          </cell>
          <cell r="J216">
            <v>119124</v>
          </cell>
          <cell r="K216">
            <v>266778</v>
          </cell>
          <cell r="L216">
            <v>334639</v>
          </cell>
          <cell r="M216">
            <v>817073</v>
          </cell>
        </row>
        <row r="217">
          <cell r="A217" t="str">
            <v>2022</v>
          </cell>
          <cell r="B217" t="str">
            <v>6</v>
          </cell>
          <cell r="C217">
            <v>41804012</v>
          </cell>
          <cell r="D217">
            <v>14529624</v>
          </cell>
          <cell r="E217">
            <v>27274388</v>
          </cell>
          <cell r="F217">
            <v>8482229</v>
          </cell>
          <cell r="G217">
            <v>1899974</v>
          </cell>
          <cell r="H217">
            <v>5250072</v>
          </cell>
          <cell r="I217">
            <v>245542</v>
          </cell>
          <cell r="J217">
            <v>121994</v>
          </cell>
          <cell r="K217">
            <v>321202</v>
          </cell>
          <cell r="L217">
            <v>383863</v>
          </cell>
          <cell r="M217">
            <v>1072873</v>
          </cell>
        </row>
        <row r="218">
          <cell r="A218" t="str">
            <v>2022</v>
          </cell>
          <cell r="B218" t="str">
            <v>7</v>
          </cell>
          <cell r="C218">
            <v>52277025</v>
          </cell>
          <cell r="D218">
            <v>19498733</v>
          </cell>
          <cell r="E218">
            <v>32778292</v>
          </cell>
          <cell r="F218">
            <v>8934951</v>
          </cell>
          <cell r="G218">
            <v>3125581</v>
          </cell>
          <cell r="H218">
            <v>5175824</v>
          </cell>
          <cell r="I218">
            <v>627702</v>
          </cell>
          <cell r="J218">
            <v>116838</v>
          </cell>
          <cell r="K218">
            <v>597710</v>
          </cell>
          <cell r="L218">
            <v>472108</v>
          </cell>
          <cell r="M218">
            <v>1153099</v>
          </cell>
        </row>
      </sheetData>
      <sheetData sheetId="2">
        <row r="4">
          <cell r="C4" t="str">
            <v>Alemania</v>
          </cell>
          <cell r="D4" t="str">
            <v>Dinamarca</v>
          </cell>
          <cell r="E4" t="str">
            <v>España</v>
          </cell>
          <cell r="F4" t="str">
            <v>Finlandia</v>
          </cell>
          <cell r="G4" t="str">
            <v>Francia</v>
          </cell>
          <cell r="H4" t="str">
            <v>Irlanda</v>
          </cell>
          <cell r="I4" t="str">
            <v>Noruega</v>
          </cell>
          <cell r="J4" t="str">
            <v>Reino Unido</v>
          </cell>
          <cell r="K4" t="str">
            <v>Suecia</v>
          </cell>
          <cell r="M4" t="str">
            <v>Total</v>
          </cell>
          <cell r="N4" t="str">
            <v>Extanjero</v>
          </cell>
        </row>
        <row r="5">
          <cell r="C5">
            <v>23662</v>
          </cell>
          <cell r="D5">
            <v>7021</v>
          </cell>
          <cell r="E5">
            <v>97043</v>
          </cell>
          <cell r="F5">
            <v>4303</v>
          </cell>
          <cell r="G5">
            <v>8684</v>
          </cell>
          <cell r="H5">
            <v>9886</v>
          </cell>
          <cell r="I5">
            <v>4620</v>
          </cell>
          <cell r="J5">
            <v>133857</v>
          </cell>
          <cell r="K5">
            <v>4240</v>
          </cell>
          <cell r="M5">
            <v>293316</v>
          </cell>
          <cell r="N5">
            <v>196273</v>
          </cell>
        </row>
        <row r="6">
          <cell r="C6">
            <v>26658</v>
          </cell>
          <cell r="D6">
            <v>7856</v>
          </cell>
          <cell r="E6">
            <v>107604</v>
          </cell>
          <cell r="F6">
            <v>4577</v>
          </cell>
          <cell r="G6">
            <v>11659</v>
          </cell>
          <cell r="H6">
            <v>10640</v>
          </cell>
          <cell r="I6">
            <v>4571</v>
          </cell>
          <cell r="J6">
            <v>148044</v>
          </cell>
          <cell r="K6">
            <v>4897</v>
          </cell>
          <cell r="M6">
            <v>326506</v>
          </cell>
          <cell r="N6">
            <v>218902</v>
          </cell>
        </row>
        <row r="7">
          <cell r="C7">
            <v>43621</v>
          </cell>
          <cell r="D7">
            <v>9965</v>
          </cell>
          <cell r="E7">
            <v>137272</v>
          </cell>
          <cell r="F7">
            <v>6905</v>
          </cell>
          <cell r="G7">
            <v>14249</v>
          </cell>
          <cell r="H7">
            <v>15884</v>
          </cell>
          <cell r="I7">
            <v>6264</v>
          </cell>
          <cell r="J7">
            <v>199454</v>
          </cell>
          <cell r="K7">
            <v>5368</v>
          </cell>
          <cell r="M7">
            <v>438982</v>
          </cell>
          <cell r="N7">
            <v>301710</v>
          </cell>
        </row>
        <row r="8">
          <cell r="C8">
            <v>47549</v>
          </cell>
          <cell r="D8">
            <v>9410</v>
          </cell>
          <cell r="E8">
            <v>132783</v>
          </cell>
          <cell r="F8">
            <v>7623</v>
          </cell>
          <cell r="G8">
            <v>22303</v>
          </cell>
          <cell r="H8">
            <v>17362</v>
          </cell>
          <cell r="I8">
            <v>6578</v>
          </cell>
          <cell r="J8">
            <v>212029</v>
          </cell>
          <cell r="K8">
            <v>6439</v>
          </cell>
          <cell r="M8">
            <v>462076</v>
          </cell>
          <cell r="N8">
            <v>329293</v>
          </cell>
        </row>
        <row r="9">
          <cell r="C9">
            <v>64567</v>
          </cell>
          <cell r="D9">
            <v>8905</v>
          </cell>
          <cell r="E9">
            <v>139548</v>
          </cell>
          <cell r="F9">
            <v>5631</v>
          </cell>
          <cell r="G9">
            <v>23926</v>
          </cell>
          <cell r="H9">
            <v>28882</v>
          </cell>
          <cell r="I9">
            <v>8825</v>
          </cell>
          <cell r="J9">
            <v>261106</v>
          </cell>
          <cell r="K9">
            <v>5808</v>
          </cell>
          <cell r="M9">
            <v>547198</v>
          </cell>
          <cell r="N9">
            <v>407650</v>
          </cell>
        </row>
        <row r="10">
          <cell r="C10">
            <v>57520</v>
          </cell>
          <cell r="D10">
            <v>11110</v>
          </cell>
          <cell r="E10">
            <v>137633</v>
          </cell>
          <cell r="F10">
            <v>7322</v>
          </cell>
          <cell r="G10">
            <v>20644</v>
          </cell>
          <cell r="H10">
            <v>33017</v>
          </cell>
          <cell r="I10">
            <v>11687</v>
          </cell>
          <cell r="J10">
            <v>264593</v>
          </cell>
          <cell r="K10">
            <v>8381</v>
          </cell>
          <cell r="M10">
            <v>551907</v>
          </cell>
          <cell r="N10">
            <v>414274</v>
          </cell>
        </row>
        <row r="11">
          <cell r="C11">
            <v>74456</v>
          </cell>
          <cell r="D11">
            <v>11263</v>
          </cell>
          <cell r="E11">
            <v>162808</v>
          </cell>
          <cell r="F11">
            <v>5579</v>
          </cell>
          <cell r="G11">
            <v>23559</v>
          </cell>
          <cell r="H11">
            <v>37231</v>
          </cell>
          <cell r="I11">
            <v>13641</v>
          </cell>
          <cell r="J11">
            <v>301378</v>
          </cell>
          <cell r="K11">
            <v>8575</v>
          </cell>
          <cell r="M11">
            <v>638490</v>
          </cell>
          <cell r="N11">
            <v>475682</v>
          </cell>
        </row>
        <row r="12">
          <cell r="C12">
            <v>66818</v>
          </cell>
          <cell r="D12">
            <v>9168</v>
          </cell>
          <cell r="E12">
            <v>162872</v>
          </cell>
          <cell r="F12">
            <v>2942</v>
          </cell>
          <cell r="G12">
            <v>22496</v>
          </cell>
          <cell r="H12">
            <v>28456</v>
          </cell>
          <cell r="I12">
            <v>8368</v>
          </cell>
          <cell r="J12">
            <v>273668</v>
          </cell>
          <cell r="K12">
            <v>6068</v>
          </cell>
          <cell r="M12">
            <v>580856</v>
          </cell>
          <cell r="N12">
            <v>417984</v>
          </cell>
        </row>
        <row r="13">
          <cell r="C13">
            <v>70924</v>
          </cell>
          <cell r="D13">
            <v>10387</v>
          </cell>
          <cell r="E13">
            <v>145500</v>
          </cell>
          <cell r="F13">
            <v>5360</v>
          </cell>
          <cell r="G13">
            <v>24228</v>
          </cell>
          <cell r="H13">
            <v>28290</v>
          </cell>
          <cell r="I13">
            <v>10238</v>
          </cell>
          <cell r="J13">
            <v>264298</v>
          </cell>
          <cell r="K13">
            <v>6604</v>
          </cell>
          <cell r="M13">
            <v>565829</v>
          </cell>
          <cell r="N13">
            <v>420329</v>
          </cell>
        </row>
        <row r="14">
          <cell r="C14">
            <v>65441</v>
          </cell>
          <cell r="D14">
            <v>9482</v>
          </cell>
          <cell r="E14">
            <v>142287</v>
          </cell>
          <cell r="F14">
            <v>9383</v>
          </cell>
          <cell r="G14">
            <v>23284</v>
          </cell>
          <cell r="H14">
            <v>23464</v>
          </cell>
          <cell r="I14">
            <v>11210</v>
          </cell>
          <cell r="J14">
            <v>243321</v>
          </cell>
          <cell r="K14">
            <v>6579</v>
          </cell>
          <cell r="M14">
            <v>534451</v>
          </cell>
          <cell r="N14">
            <v>392164</v>
          </cell>
        </row>
        <row r="15">
          <cell r="C15">
            <v>28537</v>
          </cell>
          <cell r="D15">
            <v>4724</v>
          </cell>
          <cell r="E15">
            <v>118621</v>
          </cell>
          <cell r="F15">
            <v>4702</v>
          </cell>
          <cell r="G15">
            <v>10607</v>
          </cell>
          <cell r="H15">
            <v>11342</v>
          </cell>
          <cell r="I15">
            <v>4399</v>
          </cell>
          <cell r="J15">
            <v>140857</v>
          </cell>
          <cell r="K15">
            <v>4792</v>
          </cell>
          <cell r="M15">
            <v>328581</v>
          </cell>
          <cell r="N15">
            <v>209960</v>
          </cell>
        </row>
        <row r="16">
          <cell r="C16">
            <v>24653</v>
          </cell>
          <cell r="D16">
            <v>4840</v>
          </cell>
          <cell r="E16">
            <v>121262</v>
          </cell>
          <cell r="F16">
            <v>4619</v>
          </cell>
          <cell r="G16">
            <v>13067</v>
          </cell>
          <cell r="H16">
            <v>11291</v>
          </cell>
          <cell r="I16">
            <v>3841</v>
          </cell>
          <cell r="J16">
            <v>138141</v>
          </cell>
          <cell r="K16">
            <v>4797</v>
          </cell>
          <cell r="M16">
            <v>326511</v>
          </cell>
          <cell r="N16">
            <v>205249</v>
          </cell>
        </row>
        <row r="17">
          <cell r="C17">
            <v>25446</v>
          </cell>
          <cell r="D17">
            <v>5239</v>
          </cell>
          <cell r="E17">
            <v>108200</v>
          </cell>
          <cell r="F17">
            <v>3586</v>
          </cell>
          <cell r="G17">
            <v>10479</v>
          </cell>
          <cell r="H17">
            <v>11531</v>
          </cell>
          <cell r="I17">
            <v>4632</v>
          </cell>
          <cell r="J17">
            <v>126794</v>
          </cell>
          <cell r="K17">
            <v>4641</v>
          </cell>
          <cell r="M17">
            <v>300548</v>
          </cell>
          <cell r="N17">
            <v>192348</v>
          </cell>
        </row>
        <row r="18">
          <cell r="C18">
            <v>28086</v>
          </cell>
          <cell r="D18">
            <v>5859</v>
          </cell>
          <cell r="E18">
            <v>108611</v>
          </cell>
          <cell r="F18">
            <v>4228</v>
          </cell>
          <cell r="G18">
            <v>12730</v>
          </cell>
          <cell r="H18">
            <v>11376</v>
          </cell>
          <cell r="I18">
            <v>4733</v>
          </cell>
          <cell r="J18">
            <v>145276</v>
          </cell>
          <cell r="K18">
            <v>5592</v>
          </cell>
          <cell r="M18">
            <v>326491</v>
          </cell>
          <cell r="N18">
            <v>217880</v>
          </cell>
        </row>
        <row r="19">
          <cell r="C19">
            <v>43915</v>
          </cell>
          <cell r="D19">
            <v>6981</v>
          </cell>
          <cell r="E19">
            <v>139841</v>
          </cell>
          <cell r="F19">
            <v>6389</v>
          </cell>
          <cell r="G19">
            <v>16628</v>
          </cell>
          <cell r="H19">
            <v>15757</v>
          </cell>
          <cell r="I19">
            <v>6715</v>
          </cell>
          <cell r="J19">
            <v>183647</v>
          </cell>
          <cell r="K19">
            <v>6893</v>
          </cell>
          <cell r="M19">
            <v>426766</v>
          </cell>
          <cell r="N19">
            <v>286925</v>
          </cell>
        </row>
        <row r="20">
          <cell r="C20">
            <v>55077</v>
          </cell>
          <cell r="D20">
            <v>10288</v>
          </cell>
          <cell r="E20">
            <v>149219</v>
          </cell>
          <cell r="F20">
            <v>8361</v>
          </cell>
          <cell r="G20">
            <v>25915</v>
          </cell>
          <cell r="H20">
            <v>27454</v>
          </cell>
          <cell r="I20">
            <v>9711</v>
          </cell>
          <cell r="J20">
            <v>220536</v>
          </cell>
          <cell r="K20">
            <v>9025</v>
          </cell>
          <cell r="M20">
            <v>515586</v>
          </cell>
          <cell r="N20">
            <v>366367</v>
          </cell>
        </row>
        <row r="21">
          <cell r="C21">
            <v>56241</v>
          </cell>
          <cell r="D21">
            <v>9319</v>
          </cell>
          <cell r="E21">
            <v>146769</v>
          </cell>
          <cell r="F21">
            <v>5643</v>
          </cell>
          <cell r="G21">
            <v>28920</v>
          </cell>
          <cell r="H21">
            <v>32317</v>
          </cell>
          <cell r="I21">
            <v>9598</v>
          </cell>
          <cell r="J21">
            <v>251352</v>
          </cell>
          <cell r="K21">
            <v>7083</v>
          </cell>
          <cell r="M21">
            <v>547242</v>
          </cell>
          <cell r="N21">
            <v>400473</v>
          </cell>
        </row>
        <row r="22">
          <cell r="C22">
            <v>55526</v>
          </cell>
          <cell r="D22">
            <v>10804</v>
          </cell>
          <cell r="E22">
            <v>146929</v>
          </cell>
          <cell r="F22">
            <v>6209</v>
          </cell>
          <cell r="G22">
            <v>23475</v>
          </cell>
          <cell r="H22">
            <v>36788</v>
          </cell>
          <cell r="I22">
            <v>11691</v>
          </cell>
          <cell r="J22">
            <v>258946</v>
          </cell>
          <cell r="K22">
            <v>9206</v>
          </cell>
          <cell r="M22">
            <v>559574</v>
          </cell>
          <cell r="N22">
            <v>412645</v>
          </cell>
        </row>
        <row r="23">
          <cell r="C23">
            <v>61640</v>
          </cell>
          <cell r="D23">
            <v>12830</v>
          </cell>
          <cell r="E23">
            <v>166785</v>
          </cell>
          <cell r="F23">
            <v>5376</v>
          </cell>
          <cell r="G23">
            <v>26800</v>
          </cell>
          <cell r="H23">
            <v>41964</v>
          </cell>
          <cell r="I23">
            <v>15085</v>
          </cell>
          <cell r="J23">
            <v>295349</v>
          </cell>
          <cell r="K23">
            <v>10858</v>
          </cell>
          <cell r="M23">
            <v>636687</v>
          </cell>
          <cell r="N23">
            <v>469902</v>
          </cell>
        </row>
        <row r="24">
          <cell r="C24">
            <v>58086</v>
          </cell>
          <cell r="D24">
            <v>8865</v>
          </cell>
          <cell r="E24">
            <v>172852</v>
          </cell>
          <cell r="F24">
            <v>3862</v>
          </cell>
          <cell r="G24">
            <v>24664</v>
          </cell>
          <cell r="H24">
            <v>32507</v>
          </cell>
          <cell r="I24">
            <v>7931</v>
          </cell>
          <cell r="J24">
            <v>271614</v>
          </cell>
          <cell r="K24">
            <v>7416</v>
          </cell>
          <cell r="M24">
            <v>587797</v>
          </cell>
          <cell r="N24">
            <v>414945</v>
          </cell>
        </row>
        <row r="25">
          <cell r="C25">
            <v>64518</v>
          </cell>
          <cell r="D25">
            <v>11867</v>
          </cell>
          <cell r="E25">
            <v>153255</v>
          </cell>
          <cell r="F25">
            <v>5931</v>
          </cell>
          <cell r="G25">
            <v>27119</v>
          </cell>
          <cell r="H25">
            <v>34402</v>
          </cell>
          <cell r="I25">
            <v>10676</v>
          </cell>
          <cell r="J25">
            <v>261391</v>
          </cell>
          <cell r="K25">
            <v>8625</v>
          </cell>
          <cell r="M25">
            <v>577784</v>
          </cell>
          <cell r="N25">
            <v>424529</v>
          </cell>
        </row>
        <row r="26">
          <cell r="C26">
            <v>60280</v>
          </cell>
          <cell r="D26">
            <v>12076</v>
          </cell>
          <cell r="E26">
            <v>147959</v>
          </cell>
          <cell r="F26">
            <v>8612</v>
          </cell>
          <cell r="G26">
            <v>21622</v>
          </cell>
          <cell r="H26">
            <v>26905</v>
          </cell>
          <cell r="I26">
            <v>9248</v>
          </cell>
          <cell r="J26">
            <v>231830</v>
          </cell>
          <cell r="K26">
            <v>8612</v>
          </cell>
          <cell r="M26">
            <v>527144</v>
          </cell>
          <cell r="N26">
            <v>379185</v>
          </cell>
        </row>
        <row r="27">
          <cell r="C27">
            <v>27095</v>
          </cell>
          <cell r="D27">
            <v>5913</v>
          </cell>
          <cell r="E27">
            <v>119446</v>
          </cell>
          <cell r="F27">
            <v>4947</v>
          </cell>
          <cell r="G27">
            <v>11861</v>
          </cell>
          <cell r="H27">
            <v>12117</v>
          </cell>
          <cell r="I27">
            <v>4975</v>
          </cell>
          <cell r="J27">
            <v>138715</v>
          </cell>
          <cell r="K27">
            <v>4794</v>
          </cell>
          <cell r="M27">
            <v>329863</v>
          </cell>
          <cell r="N27">
            <v>210417</v>
          </cell>
        </row>
        <row r="28">
          <cell r="C28">
            <v>28743</v>
          </cell>
          <cell r="D28">
            <v>6767</v>
          </cell>
          <cell r="E28">
            <v>125694</v>
          </cell>
          <cell r="F28">
            <v>4688</v>
          </cell>
          <cell r="G28">
            <v>14349</v>
          </cell>
          <cell r="H28">
            <v>13171</v>
          </cell>
          <cell r="I28">
            <v>4257</v>
          </cell>
          <cell r="J28">
            <v>136263</v>
          </cell>
          <cell r="K28">
            <v>5590</v>
          </cell>
          <cell r="M28">
            <v>339522</v>
          </cell>
          <cell r="N28">
            <v>213828</v>
          </cell>
        </row>
        <row r="29">
          <cell r="C29">
            <v>26292</v>
          </cell>
          <cell r="D29">
            <v>7052</v>
          </cell>
          <cell r="E29">
            <v>105925</v>
          </cell>
          <cell r="F29">
            <v>4098</v>
          </cell>
          <cell r="G29">
            <v>12308</v>
          </cell>
          <cell r="H29">
            <v>11546</v>
          </cell>
          <cell r="I29">
            <v>4884</v>
          </cell>
          <cell r="J29">
            <v>119222</v>
          </cell>
          <cell r="K29">
            <v>4290</v>
          </cell>
          <cell r="M29">
            <v>295617</v>
          </cell>
          <cell r="N29">
            <v>189692</v>
          </cell>
        </row>
        <row r="30">
          <cell r="C30">
            <v>31430</v>
          </cell>
          <cell r="D30">
            <v>6762</v>
          </cell>
          <cell r="E30">
            <v>117533</v>
          </cell>
          <cell r="F30">
            <v>4715</v>
          </cell>
          <cell r="G30">
            <v>14493</v>
          </cell>
          <cell r="H30">
            <v>13073</v>
          </cell>
          <cell r="I30">
            <v>5127</v>
          </cell>
          <cell r="J30">
            <v>136083</v>
          </cell>
          <cell r="K30">
            <v>5087</v>
          </cell>
          <cell r="M30">
            <v>334303</v>
          </cell>
          <cell r="N30">
            <v>216770</v>
          </cell>
        </row>
        <row r="31">
          <cell r="C31">
            <v>46280</v>
          </cell>
          <cell r="D31">
            <v>9406</v>
          </cell>
          <cell r="E31">
            <v>150874</v>
          </cell>
          <cell r="F31">
            <v>7848</v>
          </cell>
          <cell r="G31">
            <v>19546</v>
          </cell>
          <cell r="H31">
            <v>19072</v>
          </cell>
          <cell r="I31">
            <v>7995</v>
          </cell>
          <cell r="J31">
            <v>185480</v>
          </cell>
          <cell r="K31">
            <v>6384</v>
          </cell>
          <cell r="M31">
            <v>452885</v>
          </cell>
          <cell r="N31">
            <v>302011</v>
          </cell>
        </row>
        <row r="32">
          <cell r="C32">
            <v>54866</v>
          </cell>
          <cell r="D32">
            <v>13084</v>
          </cell>
          <cell r="E32">
            <v>150418</v>
          </cell>
          <cell r="F32">
            <v>7468</v>
          </cell>
          <cell r="G32">
            <v>29586</v>
          </cell>
          <cell r="H32">
            <v>26092</v>
          </cell>
          <cell r="I32">
            <v>7941</v>
          </cell>
          <cell r="J32">
            <v>205276</v>
          </cell>
          <cell r="K32">
            <v>8276</v>
          </cell>
          <cell r="M32">
            <v>503007</v>
          </cell>
          <cell r="N32">
            <v>352589</v>
          </cell>
        </row>
        <row r="33">
          <cell r="C33">
            <v>57723</v>
          </cell>
          <cell r="D33">
            <v>12583</v>
          </cell>
          <cell r="E33">
            <v>149888</v>
          </cell>
          <cell r="F33">
            <v>5608</v>
          </cell>
          <cell r="G33">
            <v>30149</v>
          </cell>
          <cell r="H33">
            <v>34772</v>
          </cell>
          <cell r="I33">
            <v>8516</v>
          </cell>
          <cell r="J33">
            <v>252961</v>
          </cell>
          <cell r="K33">
            <v>9317</v>
          </cell>
          <cell r="M33">
            <v>561517</v>
          </cell>
          <cell r="N33">
            <v>411629</v>
          </cell>
        </row>
        <row r="34">
          <cell r="C34">
            <v>54849</v>
          </cell>
          <cell r="D34">
            <v>14573</v>
          </cell>
          <cell r="E34">
            <v>152984</v>
          </cell>
          <cell r="F34">
            <v>7060</v>
          </cell>
          <cell r="G34">
            <v>26103</v>
          </cell>
          <cell r="H34">
            <v>38869</v>
          </cell>
          <cell r="I34">
            <v>11064</v>
          </cell>
          <cell r="J34">
            <v>265729</v>
          </cell>
          <cell r="K34">
            <v>10875</v>
          </cell>
          <cell r="M34">
            <v>582106</v>
          </cell>
          <cell r="N34">
            <v>429122</v>
          </cell>
        </row>
        <row r="35">
          <cell r="C35">
            <v>71091</v>
          </cell>
          <cell r="D35">
            <v>17633</v>
          </cell>
          <cell r="E35">
            <v>182659</v>
          </cell>
          <cell r="F35">
            <v>5764</v>
          </cell>
          <cell r="G35">
            <v>30502</v>
          </cell>
          <cell r="H35">
            <v>42100</v>
          </cell>
          <cell r="I35">
            <v>15512</v>
          </cell>
          <cell r="J35">
            <v>298901</v>
          </cell>
          <cell r="K35">
            <v>11764</v>
          </cell>
          <cell r="M35">
            <v>675926</v>
          </cell>
          <cell r="N35">
            <v>493267</v>
          </cell>
        </row>
        <row r="36">
          <cell r="C36">
            <v>67814</v>
          </cell>
          <cell r="D36">
            <v>11854</v>
          </cell>
          <cell r="E36">
            <v>185151</v>
          </cell>
          <cell r="F36">
            <v>3522</v>
          </cell>
          <cell r="G36">
            <v>29258</v>
          </cell>
          <cell r="H36">
            <v>36255</v>
          </cell>
          <cell r="I36">
            <v>8969</v>
          </cell>
          <cell r="J36">
            <v>285776</v>
          </cell>
          <cell r="K36">
            <v>7476</v>
          </cell>
          <cell r="M36">
            <v>636075</v>
          </cell>
          <cell r="N36">
            <v>450924</v>
          </cell>
        </row>
        <row r="37">
          <cell r="C37">
            <v>65915</v>
          </cell>
          <cell r="D37">
            <v>15231</v>
          </cell>
          <cell r="E37">
            <v>156090</v>
          </cell>
          <cell r="F37">
            <v>6538</v>
          </cell>
          <cell r="G37">
            <v>29800</v>
          </cell>
          <cell r="H37">
            <v>38351</v>
          </cell>
          <cell r="I37">
            <v>10831</v>
          </cell>
          <cell r="J37">
            <v>274996</v>
          </cell>
          <cell r="K37">
            <v>11284</v>
          </cell>
          <cell r="M37">
            <v>609036</v>
          </cell>
          <cell r="N37">
            <v>452946</v>
          </cell>
        </row>
        <row r="38">
          <cell r="C38">
            <v>62706</v>
          </cell>
          <cell r="D38">
            <v>13426</v>
          </cell>
          <cell r="E38">
            <v>152832</v>
          </cell>
          <cell r="F38">
            <v>7769</v>
          </cell>
          <cell r="G38">
            <v>24616</v>
          </cell>
          <cell r="H38">
            <v>27945</v>
          </cell>
          <cell r="I38">
            <v>9840</v>
          </cell>
          <cell r="J38">
            <v>228769</v>
          </cell>
          <cell r="K38">
            <v>11807</v>
          </cell>
          <cell r="M38">
            <v>539710</v>
          </cell>
          <cell r="N38">
            <v>386878</v>
          </cell>
        </row>
        <row r="39">
          <cell r="C39">
            <v>28555</v>
          </cell>
          <cell r="D39">
            <v>5890</v>
          </cell>
          <cell r="E39">
            <v>124804</v>
          </cell>
          <cell r="F39">
            <v>5704</v>
          </cell>
          <cell r="G39">
            <v>13019</v>
          </cell>
          <cell r="H39">
            <v>14586</v>
          </cell>
          <cell r="I39">
            <v>6176</v>
          </cell>
          <cell r="J39">
            <v>138363</v>
          </cell>
          <cell r="K39">
            <v>5787</v>
          </cell>
          <cell r="M39">
            <v>342884</v>
          </cell>
          <cell r="N39">
            <v>218080</v>
          </cell>
        </row>
        <row r="40">
          <cell r="C40">
            <v>29538</v>
          </cell>
          <cell r="D40">
            <v>6047</v>
          </cell>
          <cell r="E40">
            <v>129367</v>
          </cell>
          <cell r="F40">
            <v>5265</v>
          </cell>
          <cell r="G40">
            <v>13887</v>
          </cell>
          <cell r="H40">
            <v>13928</v>
          </cell>
          <cell r="I40">
            <v>5803</v>
          </cell>
          <cell r="J40">
            <v>139074</v>
          </cell>
          <cell r="K40">
            <v>5768</v>
          </cell>
          <cell r="M40">
            <v>348677</v>
          </cell>
          <cell r="N40">
            <v>219310</v>
          </cell>
        </row>
        <row r="41">
          <cell r="C41">
            <v>26804</v>
          </cell>
          <cell r="D41">
            <v>6972</v>
          </cell>
          <cell r="E41">
            <v>102159</v>
          </cell>
          <cell r="F41">
            <v>4254</v>
          </cell>
          <cell r="G41">
            <v>11813</v>
          </cell>
          <cell r="H41">
            <v>12392</v>
          </cell>
          <cell r="I41">
            <v>6260</v>
          </cell>
          <cell r="J41">
            <v>116786</v>
          </cell>
          <cell r="K41">
            <v>5211</v>
          </cell>
          <cell r="M41">
            <v>292651</v>
          </cell>
          <cell r="N41">
            <v>190492</v>
          </cell>
        </row>
        <row r="42">
          <cell r="C42">
            <v>32265</v>
          </cell>
          <cell r="D42">
            <v>6992</v>
          </cell>
          <cell r="E42">
            <v>113707</v>
          </cell>
          <cell r="F42">
            <v>5476</v>
          </cell>
          <cell r="G42">
            <v>15084</v>
          </cell>
          <cell r="H42">
            <v>14974</v>
          </cell>
          <cell r="I42">
            <v>6696</v>
          </cell>
          <cell r="J42">
            <v>141966</v>
          </cell>
          <cell r="K42">
            <v>6410</v>
          </cell>
          <cell r="M42">
            <v>343570</v>
          </cell>
          <cell r="N42">
            <v>229863</v>
          </cell>
        </row>
        <row r="43">
          <cell r="C43">
            <v>43999</v>
          </cell>
          <cell r="D43">
            <v>8349</v>
          </cell>
          <cell r="E43">
            <v>144869</v>
          </cell>
          <cell r="F43">
            <v>7230</v>
          </cell>
          <cell r="G43">
            <v>19513</v>
          </cell>
          <cell r="H43">
            <v>20703</v>
          </cell>
          <cell r="I43">
            <v>9372</v>
          </cell>
          <cell r="J43">
            <v>184524</v>
          </cell>
          <cell r="K43">
            <v>8981</v>
          </cell>
          <cell r="M43">
            <v>447540</v>
          </cell>
          <cell r="N43">
            <v>302671</v>
          </cell>
        </row>
        <row r="44">
          <cell r="C44">
            <v>45015</v>
          </cell>
          <cell r="D44">
            <v>10367</v>
          </cell>
          <cell r="E44">
            <v>128313</v>
          </cell>
          <cell r="F44">
            <v>8168</v>
          </cell>
          <cell r="G44">
            <v>25798</v>
          </cell>
          <cell r="H44">
            <v>26240</v>
          </cell>
          <cell r="I44">
            <v>9647</v>
          </cell>
          <cell r="J44">
            <v>205536</v>
          </cell>
          <cell r="K44">
            <v>7959</v>
          </cell>
          <cell r="M44">
            <v>467043</v>
          </cell>
          <cell r="N44">
            <v>338730</v>
          </cell>
        </row>
        <row r="45">
          <cell r="C45">
            <v>60326</v>
          </cell>
          <cell r="D45">
            <v>10950</v>
          </cell>
          <cell r="E45">
            <v>121945</v>
          </cell>
          <cell r="F45">
            <v>7613</v>
          </cell>
          <cell r="G45">
            <v>29521</v>
          </cell>
          <cell r="H45">
            <v>37569</v>
          </cell>
          <cell r="I45">
            <v>10436</v>
          </cell>
          <cell r="J45">
            <v>262916</v>
          </cell>
          <cell r="K45">
            <v>8283</v>
          </cell>
          <cell r="M45">
            <v>549559</v>
          </cell>
          <cell r="N45">
            <v>427614</v>
          </cell>
        </row>
        <row r="46">
          <cell r="C46">
            <v>58301</v>
          </cell>
          <cell r="D46">
            <v>12315</v>
          </cell>
          <cell r="E46">
            <v>121287</v>
          </cell>
          <cell r="F46">
            <v>8450</v>
          </cell>
          <cell r="G46">
            <v>24136</v>
          </cell>
          <cell r="H46">
            <v>42589</v>
          </cell>
          <cell r="I46">
            <v>11808</v>
          </cell>
          <cell r="J46">
            <v>269073</v>
          </cell>
          <cell r="K46">
            <v>9730</v>
          </cell>
          <cell r="M46">
            <v>557689</v>
          </cell>
          <cell r="N46">
            <v>436402</v>
          </cell>
        </row>
        <row r="47">
          <cell r="C47">
            <v>67978</v>
          </cell>
          <cell r="D47">
            <v>16335</v>
          </cell>
          <cell r="E47">
            <v>144452</v>
          </cell>
          <cell r="F47">
            <v>7430</v>
          </cell>
          <cell r="G47">
            <v>27799</v>
          </cell>
          <cell r="H47">
            <v>42319</v>
          </cell>
          <cell r="I47">
            <v>14599</v>
          </cell>
          <cell r="J47">
            <v>300212</v>
          </cell>
          <cell r="K47">
            <v>11538</v>
          </cell>
          <cell r="M47">
            <v>632662</v>
          </cell>
          <cell r="N47">
            <v>488210</v>
          </cell>
        </row>
        <row r="48">
          <cell r="C48">
            <v>65390</v>
          </cell>
          <cell r="D48">
            <v>11074</v>
          </cell>
          <cell r="E48">
            <v>146051</v>
          </cell>
          <cell r="F48">
            <v>5285</v>
          </cell>
          <cell r="G48">
            <v>27716</v>
          </cell>
          <cell r="H48">
            <v>41081</v>
          </cell>
          <cell r="I48">
            <v>10074</v>
          </cell>
          <cell r="J48">
            <v>299030</v>
          </cell>
          <cell r="K48">
            <v>8629</v>
          </cell>
          <cell r="M48">
            <v>614330</v>
          </cell>
          <cell r="N48">
            <v>468279</v>
          </cell>
        </row>
        <row r="49">
          <cell r="C49">
            <v>64835</v>
          </cell>
          <cell r="D49">
            <v>11833</v>
          </cell>
          <cell r="E49">
            <v>108601</v>
          </cell>
          <cell r="F49">
            <v>7530</v>
          </cell>
          <cell r="G49">
            <v>25894</v>
          </cell>
          <cell r="H49">
            <v>35218</v>
          </cell>
          <cell r="I49">
            <v>11201</v>
          </cell>
          <cell r="J49">
            <v>262277</v>
          </cell>
          <cell r="K49">
            <v>9711</v>
          </cell>
          <cell r="M49">
            <v>537100</v>
          </cell>
          <cell r="N49">
            <v>428499</v>
          </cell>
        </row>
        <row r="50">
          <cell r="C50">
            <v>63892</v>
          </cell>
          <cell r="D50">
            <v>10485</v>
          </cell>
          <cell r="E50">
            <v>101893</v>
          </cell>
          <cell r="F50">
            <v>9463</v>
          </cell>
          <cell r="G50">
            <v>21230</v>
          </cell>
          <cell r="H50">
            <v>27355</v>
          </cell>
          <cell r="I50">
            <v>9666</v>
          </cell>
          <cell r="J50">
            <v>231062</v>
          </cell>
          <cell r="K50">
            <v>9851</v>
          </cell>
          <cell r="M50">
            <v>484897</v>
          </cell>
          <cell r="N50">
            <v>383004</v>
          </cell>
        </row>
        <row r="51">
          <cell r="C51">
            <v>26541</v>
          </cell>
          <cell r="D51">
            <v>2842</v>
          </cell>
          <cell r="E51">
            <v>85026</v>
          </cell>
          <cell r="F51">
            <v>6370</v>
          </cell>
          <cell r="G51">
            <v>12049</v>
          </cell>
          <cell r="H51">
            <v>13870</v>
          </cell>
          <cell r="I51">
            <v>5637</v>
          </cell>
          <cell r="J51">
            <v>129969</v>
          </cell>
          <cell r="K51">
            <v>2121</v>
          </cell>
          <cell r="M51">
            <v>284425</v>
          </cell>
          <cell r="N51">
            <v>199399</v>
          </cell>
        </row>
        <row r="52">
          <cell r="C52">
            <v>23892</v>
          </cell>
          <cell r="D52">
            <v>4482</v>
          </cell>
          <cell r="E52">
            <v>89449</v>
          </cell>
          <cell r="F52">
            <v>5073</v>
          </cell>
          <cell r="G52">
            <v>12744</v>
          </cell>
          <cell r="H52">
            <v>13242</v>
          </cell>
          <cell r="I52">
            <v>4587</v>
          </cell>
          <cell r="J52">
            <v>127002</v>
          </cell>
          <cell r="K52">
            <v>2494</v>
          </cell>
          <cell r="M52">
            <v>282965</v>
          </cell>
          <cell r="N52">
            <v>193516</v>
          </cell>
        </row>
        <row r="53">
          <cell r="C53">
            <v>21643</v>
          </cell>
          <cell r="D53">
            <v>5312</v>
          </cell>
          <cell r="E53">
            <v>73075</v>
          </cell>
          <cell r="F53">
            <v>4138</v>
          </cell>
          <cell r="G53">
            <v>10084</v>
          </cell>
          <cell r="H53">
            <v>13288</v>
          </cell>
          <cell r="I53">
            <v>4444</v>
          </cell>
          <cell r="J53">
            <v>101180</v>
          </cell>
          <cell r="K53">
            <v>2064</v>
          </cell>
          <cell r="M53">
            <v>235228</v>
          </cell>
          <cell r="N53">
            <v>162153</v>
          </cell>
        </row>
        <row r="54">
          <cell r="C54">
            <v>26170</v>
          </cell>
          <cell r="D54">
            <v>7019</v>
          </cell>
          <cell r="E54">
            <v>82355</v>
          </cell>
          <cell r="F54">
            <v>5546</v>
          </cell>
          <cell r="G54">
            <v>12127</v>
          </cell>
          <cell r="H54">
            <v>14836</v>
          </cell>
          <cell r="I54">
            <v>5706</v>
          </cell>
          <cell r="J54">
            <v>115612</v>
          </cell>
          <cell r="K54">
            <v>1977</v>
          </cell>
          <cell r="M54">
            <v>271348</v>
          </cell>
          <cell r="N54">
            <v>188993</v>
          </cell>
        </row>
        <row r="55">
          <cell r="C55">
            <v>34033</v>
          </cell>
          <cell r="D55">
            <v>10097</v>
          </cell>
          <cell r="E55">
            <v>101046</v>
          </cell>
          <cell r="F55">
            <v>6660</v>
          </cell>
          <cell r="G55">
            <v>15816</v>
          </cell>
          <cell r="H55">
            <v>20540</v>
          </cell>
          <cell r="I55">
            <v>6789</v>
          </cell>
          <cell r="J55">
            <v>157282</v>
          </cell>
          <cell r="K55">
            <v>3044</v>
          </cell>
          <cell r="M55">
            <v>355307</v>
          </cell>
          <cell r="N55">
            <v>254261</v>
          </cell>
        </row>
        <row r="56">
          <cell r="C56">
            <v>43204</v>
          </cell>
          <cell r="D56">
            <v>13601</v>
          </cell>
          <cell r="E56">
            <v>110513</v>
          </cell>
          <cell r="F56">
            <v>7894</v>
          </cell>
          <cell r="G56">
            <v>24958</v>
          </cell>
          <cell r="H56">
            <v>29342</v>
          </cell>
          <cell r="I56">
            <v>7586</v>
          </cell>
          <cell r="J56">
            <v>200652</v>
          </cell>
          <cell r="K56">
            <v>2885</v>
          </cell>
          <cell r="M56">
            <v>440635</v>
          </cell>
          <cell r="N56">
            <v>330122</v>
          </cell>
        </row>
        <row r="57">
          <cell r="C57">
            <v>60031</v>
          </cell>
          <cell r="D57">
            <v>13843</v>
          </cell>
          <cell r="E57">
            <v>96868</v>
          </cell>
          <cell r="F57">
            <v>7234</v>
          </cell>
          <cell r="G57">
            <v>24802</v>
          </cell>
          <cell r="H57">
            <v>38708</v>
          </cell>
          <cell r="I57">
            <v>9071</v>
          </cell>
          <cell r="J57">
            <v>246859</v>
          </cell>
          <cell r="K57">
            <v>4203</v>
          </cell>
          <cell r="M57">
            <v>501619</v>
          </cell>
          <cell r="N57">
            <v>404751</v>
          </cell>
        </row>
        <row r="58">
          <cell r="C58">
            <v>55157</v>
          </cell>
          <cell r="D58">
            <v>15962</v>
          </cell>
          <cell r="E58">
            <v>99651</v>
          </cell>
          <cell r="F58">
            <v>8193</v>
          </cell>
          <cell r="G58">
            <v>22728</v>
          </cell>
          <cell r="H58">
            <v>40106</v>
          </cell>
          <cell r="I58">
            <v>10285</v>
          </cell>
          <cell r="J58">
            <v>246415</v>
          </cell>
          <cell r="K58">
            <v>4656</v>
          </cell>
          <cell r="M58">
            <v>503153</v>
          </cell>
          <cell r="N58">
            <v>403502</v>
          </cell>
        </row>
        <row r="59">
          <cell r="C59">
            <v>66333</v>
          </cell>
          <cell r="D59">
            <v>19148</v>
          </cell>
          <cell r="E59">
            <v>115997</v>
          </cell>
          <cell r="F59">
            <v>7960</v>
          </cell>
          <cell r="G59">
            <v>25418</v>
          </cell>
          <cell r="H59">
            <v>40445</v>
          </cell>
          <cell r="I59">
            <v>13075</v>
          </cell>
          <cell r="J59">
            <v>291519</v>
          </cell>
          <cell r="K59">
            <v>7367</v>
          </cell>
          <cell r="M59">
            <v>587262</v>
          </cell>
          <cell r="N59">
            <v>471265</v>
          </cell>
        </row>
        <row r="60">
          <cell r="C60">
            <v>59794</v>
          </cell>
          <cell r="D60">
            <v>14557</v>
          </cell>
          <cell r="E60">
            <v>113198</v>
          </cell>
          <cell r="F60">
            <v>5469</v>
          </cell>
          <cell r="G60">
            <v>25141</v>
          </cell>
          <cell r="H60">
            <v>37491</v>
          </cell>
          <cell r="I60">
            <v>9000</v>
          </cell>
          <cell r="J60">
            <v>293196</v>
          </cell>
          <cell r="K60">
            <v>4516</v>
          </cell>
          <cell r="M60">
            <v>562362</v>
          </cell>
          <cell r="N60">
            <v>449164</v>
          </cell>
        </row>
        <row r="61">
          <cell r="C61">
            <v>59914</v>
          </cell>
          <cell r="D61">
            <v>15442</v>
          </cell>
          <cell r="E61">
            <v>95579</v>
          </cell>
          <cell r="F61">
            <v>7226</v>
          </cell>
          <cell r="G61">
            <v>23487</v>
          </cell>
          <cell r="H61">
            <v>36197</v>
          </cell>
          <cell r="I61">
            <v>9721</v>
          </cell>
          <cell r="J61">
            <v>252838</v>
          </cell>
          <cell r="K61">
            <v>2611</v>
          </cell>
          <cell r="M61">
            <v>503015</v>
          </cell>
          <cell r="N61">
            <v>407436</v>
          </cell>
        </row>
        <row r="62">
          <cell r="C62">
            <v>56916</v>
          </cell>
          <cell r="D62">
            <v>15074</v>
          </cell>
          <cell r="E62">
            <v>93636</v>
          </cell>
          <cell r="F62">
            <v>9495</v>
          </cell>
          <cell r="G62">
            <v>18016</v>
          </cell>
          <cell r="H62">
            <v>27733</v>
          </cell>
          <cell r="I62">
            <v>9634</v>
          </cell>
          <cell r="J62">
            <v>219227</v>
          </cell>
          <cell r="K62">
            <v>3381</v>
          </cell>
          <cell r="M62">
            <v>453112</v>
          </cell>
          <cell r="N62">
            <v>359476</v>
          </cell>
        </row>
        <row r="63">
          <cell r="C63">
            <v>23830</v>
          </cell>
          <cell r="D63">
            <v>8100</v>
          </cell>
          <cell r="E63">
            <v>82465</v>
          </cell>
          <cell r="F63">
            <v>4545</v>
          </cell>
          <cell r="G63">
            <v>10570</v>
          </cell>
          <cell r="H63">
            <v>12094</v>
          </cell>
          <cell r="I63">
            <v>5101</v>
          </cell>
          <cell r="J63">
            <v>117363</v>
          </cell>
          <cell r="K63">
            <v>2253</v>
          </cell>
          <cell r="M63">
            <v>266321</v>
          </cell>
          <cell r="N63">
            <v>183856</v>
          </cell>
        </row>
        <row r="64">
          <cell r="C64">
            <v>24162</v>
          </cell>
          <cell r="D64">
            <v>7930</v>
          </cell>
          <cell r="E64">
            <v>93126</v>
          </cell>
          <cell r="F64">
            <v>4496</v>
          </cell>
          <cell r="G64">
            <v>11766</v>
          </cell>
          <cell r="H64">
            <v>11181</v>
          </cell>
          <cell r="I64">
            <v>4536</v>
          </cell>
          <cell r="J64">
            <v>120509</v>
          </cell>
          <cell r="K64">
            <v>1828</v>
          </cell>
          <cell r="M64">
            <v>279534</v>
          </cell>
          <cell r="N64">
            <v>186408</v>
          </cell>
        </row>
        <row r="65">
          <cell r="C65">
            <v>21583</v>
          </cell>
          <cell r="D65">
            <v>7837</v>
          </cell>
          <cell r="E65">
            <v>75082</v>
          </cell>
          <cell r="F65">
            <v>3599</v>
          </cell>
          <cell r="G65">
            <v>9042</v>
          </cell>
          <cell r="H65">
            <v>10767</v>
          </cell>
          <cell r="I65">
            <v>5779</v>
          </cell>
          <cell r="J65">
            <v>92011</v>
          </cell>
          <cell r="K65">
            <v>2241</v>
          </cell>
          <cell r="M65">
            <v>227941</v>
          </cell>
          <cell r="N65">
            <v>152859</v>
          </cell>
        </row>
        <row r="66">
          <cell r="C66">
            <v>24096</v>
          </cell>
          <cell r="D66">
            <v>10294</v>
          </cell>
          <cell r="E66">
            <v>84922</v>
          </cell>
          <cell r="F66">
            <v>5219</v>
          </cell>
          <cell r="G66">
            <v>10698</v>
          </cell>
          <cell r="H66">
            <v>12322</v>
          </cell>
          <cell r="I66">
            <v>5599</v>
          </cell>
          <cell r="J66">
            <v>108327</v>
          </cell>
          <cell r="K66">
            <v>2219</v>
          </cell>
          <cell r="M66">
            <v>263696</v>
          </cell>
          <cell r="N66">
            <v>178774</v>
          </cell>
        </row>
        <row r="67">
          <cell r="C67">
            <v>36479</v>
          </cell>
          <cell r="D67">
            <v>14144</v>
          </cell>
          <cell r="E67">
            <v>111197</v>
          </cell>
          <cell r="F67">
            <v>7987</v>
          </cell>
          <cell r="G67">
            <v>14064</v>
          </cell>
          <cell r="H67">
            <v>17329</v>
          </cell>
          <cell r="I67">
            <v>7251</v>
          </cell>
          <cell r="J67">
            <v>145592</v>
          </cell>
          <cell r="K67">
            <v>4052</v>
          </cell>
          <cell r="M67">
            <v>358095</v>
          </cell>
          <cell r="N67">
            <v>246898</v>
          </cell>
        </row>
        <row r="68">
          <cell r="C68">
            <v>39302</v>
          </cell>
          <cell r="D68">
            <v>13692</v>
          </cell>
          <cell r="E68">
            <v>100653</v>
          </cell>
          <cell r="F68">
            <v>7244</v>
          </cell>
          <cell r="G68">
            <v>25419</v>
          </cell>
          <cell r="H68">
            <v>21049</v>
          </cell>
          <cell r="I68">
            <v>8456</v>
          </cell>
          <cell r="J68">
            <v>158830</v>
          </cell>
          <cell r="K68">
            <v>5757</v>
          </cell>
          <cell r="M68">
            <v>380402</v>
          </cell>
          <cell r="N68">
            <v>279749</v>
          </cell>
        </row>
        <row r="69">
          <cell r="C69">
            <v>56679</v>
          </cell>
          <cell r="D69">
            <v>16420</v>
          </cell>
          <cell r="E69">
            <v>100604</v>
          </cell>
          <cell r="F69">
            <v>6957</v>
          </cell>
          <cell r="G69">
            <v>34776</v>
          </cell>
          <cell r="H69">
            <v>31280</v>
          </cell>
          <cell r="I69">
            <v>12425</v>
          </cell>
          <cell r="J69">
            <v>216492</v>
          </cell>
          <cell r="K69">
            <v>6818</v>
          </cell>
          <cell r="M69">
            <v>482451</v>
          </cell>
          <cell r="N69">
            <v>381847</v>
          </cell>
        </row>
        <row r="70">
          <cell r="C70">
            <v>52365</v>
          </cell>
          <cell r="D70">
            <v>18809</v>
          </cell>
          <cell r="E70">
            <v>105053</v>
          </cell>
          <cell r="F70">
            <v>9392</v>
          </cell>
          <cell r="G70">
            <v>30148</v>
          </cell>
          <cell r="H70">
            <v>39285</v>
          </cell>
          <cell r="I70">
            <v>13605</v>
          </cell>
          <cell r="J70">
            <v>227312</v>
          </cell>
          <cell r="K70">
            <v>8148</v>
          </cell>
          <cell r="M70">
            <v>504117</v>
          </cell>
          <cell r="N70">
            <v>399064</v>
          </cell>
        </row>
        <row r="71">
          <cell r="C71">
            <v>71130</v>
          </cell>
          <cell r="D71">
            <v>24406</v>
          </cell>
          <cell r="E71">
            <v>132571</v>
          </cell>
          <cell r="F71">
            <v>10814</v>
          </cell>
          <cell r="G71">
            <v>39932</v>
          </cell>
          <cell r="H71">
            <v>43001</v>
          </cell>
          <cell r="I71">
            <v>22099</v>
          </cell>
          <cell r="J71">
            <v>268341</v>
          </cell>
          <cell r="K71">
            <v>13081</v>
          </cell>
          <cell r="M71">
            <v>625375</v>
          </cell>
          <cell r="N71">
            <v>492804</v>
          </cell>
        </row>
        <row r="72">
          <cell r="C72">
            <v>67417</v>
          </cell>
          <cell r="D72">
            <v>17715</v>
          </cell>
          <cell r="E72">
            <v>134048</v>
          </cell>
          <cell r="F72">
            <v>6484</v>
          </cell>
          <cell r="G72">
            <v>34545</v>
          </cell>
          <cell r="H72">
            <v>37158</v>
          </cell>
          <cell r="I72">
            <v>12580</v>
          </cell>
          <cell r="J72">
            <v>267637</v>
          </cell>
          <cell r="K72">
            <v>10145</v>
          </cell>
          <cell r="M72">
            <v>587729</v>
          </cell>
          <cell r="N72">
            <v>453681</v>
          </cell>
        </row>
        <row r="73">
          <cell r="C73">
            <v>63190</v>
          </cell>
          <cell r="D73">
            <v>20353</v>
          </cell>
          <cell r="E73">
            <v>118664</v>
          </cell>
          <cell r="F73">
            <v>8180</v>
          </cell>
          <cell r="G73">
            <v>32150</v>
          </cell>
          <cell r="H73">
            <v>32401</v>
          </cell>
          <cell r="I73">
            <v>15349</v>
          </cell>
          <cell r="J73">
            <v>231990</v>
          </cell>
          <cell r="K73">
            <v>10079</v>
          </cell>
          <cell r="M73">
            <v>532356</v>
          </cell>
          <cell r="N73">
            <v>413692</v>
          </cell>
        </row>
        <row r="74">
          <cell r="C74">
            <v>62244</v>
          </cell>
          <cell r="D74">
            <v>21757</v>
          </cell>
          <cell r="E74">
            <v>118816</v>
          </cell>
          <cell r="F74">
            <v>11195</v>
          </cell>
          <cell r="G74">
            <v>27631</v>
          </cell>
          <cell r="H74">
            <v>27509</v>
          </cell>
          <cell r="I74">
            <v>16405</v>
          </cell>
          <cell r="J74">
            <v>208336</v>
          </cell>
          <cell r="K74">
            <v>11176</v>
          </cell>
          <cell r="M74">
            <v>505069</v>
          </cell>
          <cell r="N74">
            <v>386253</v>
          </cell>
        </row>
        <row r="75">
          <cell r="C75">
            <v>27492</v>
          </cell>
          <cell r="D75">
            <v>10062</v>
          </cell>
          <cell r="E75">
            <v>93326</v>
          </cell>
          <cell r="F75">
            <v>5143</v>
          </cell>
          <cell r="G75">
            <v>14424</v>
          </cell>
          <cell r="H75">
            <v>11575</v>
          </cell>
          <cell r="I75">
            <v>7131</v>
          </cell>
          <cell r="J75">
            <v>104490</v>
          </cell>
          <cell r="K75">
            <v>6539</v>
          </cell>
          <cell r="M75">
            <v>280182</v>
          </cell>
          <cell r="N75">
            <v>186856</v>
          </cell>
        </row>
        <row r="76">
          <cell r="C76">
            <v>24634</v>
          </cell>
          <cell r="D76">
            <v>7816</v>
          </cell>
          <cell r="E76">
            <v>92670</v>
          </cell>
          <cell r="F76">
            <v>3417</v>
          </cell>
          <cell r="G76">
            <v>14429</v>
          </cell>
          <cell r="H76">
            <v>9459</v>
          </cell>
          <cell r="I76">
            <v>5381</v>
          </cell>
          <cell r="J76">
            <v>98128</v>
          </cell>
          <cell r="K76">
            <v>4643</v>
          </cell>
          <cell r="M76">
            <v>260577</v>
          </cell>
          <cell r="N76">
            <v>167907</v>
          </cell>
        </row>
        <row r="77">
          <cell r="C77">
            <v>23037</v>
          </cell>
          <cell r="D77">
            <v>9456</v>
          </cell>
          <cell r="E77">
            <v>82307</v>
          </cell>
          <cell r="F77">
            <v>3179</v>
          </cell>
          <cell r="G77">
            <v>12348</v>
          </cell>
          <cell r="H77">
            <v>9408</v>
          </cell>
          <cell r="I77">
            <v>6572</v>
          </cell>
          <cell r="J77">
            <v>89280</v>
          </cell>
          <cell r="K77">
            <v>5448</v>
          </cell>
          <cell r="M77">
            <v>241035</v>
          </cell>
          <cell r="N77">
            <v>158728</v>
          </cell>
        </row>
        <row r="78">
          <cell r="C78">
            <v>27205</v>
          </cell>
          <cell r="D78">
            <v>10549</v>
          </cell>
          <cell r="E78">
            <v>84862</v>
          </cell>
          <cell r="F78">
            <v>5619</v>
          </cell>
          <cell r="G78">
            <v>16656</v>
          </cell>
          <cell r="H78">
            <v>10800</v>
          </cell>
          <cell r="I78">
            <v>7521</v>
          </cell>
          <cell r="J78">
            <v>103200</v>
          </cell>
          <cell r="K78">
            <v>5949</v>
          </cell>
          <cell r="M78">
            <v>272361</v>
          </cell>
          <cell r="N78">
            <v>187499</v>
          </cell>
        </row>
        <row r="79">
          <cell r="C79">
            <v>38870</v>
          </cell>
          <cell r="D79">
            <v>14470</v>
          </cell>
          <cell r="E79">
            <v>108843</v>
          </cell>
          <cell r="F79">
            <v>8833</v>
          </cell>
          <cell r="G79">
            <v>21240</v>
          </cell>
          <cell r="H79">
            <v>18297</v>
          </cell>
          <cell r="I79">
            <v>9322</v>
          </cell>
          <cell r="J79">
            <v>138108</v>
          </cell>
          <cell r="K79">
            <v>8032</v>
          </cell>
          <cell r="M79">
            <v>366015</v>
          </cell>
          <cell r="N79">
            <v>257172</v>
          </cell>
        </row>
        <row r="80">
          <cell r="C80">
            <v>51979</v>
          </cell>
          <cell r="D80">
            <v>15283</v>
          </cell>
          <cell r="E80">
            <v>121213</v>
          </cell>
          <cell r="F80">
            <v>11909</v>
          </cell>
          <cell r="G80">
            <v>35239</v>
          </cell>
          <cell r="H80">
            <v>28158</v>
          </cell>
          <cell r="I80">
            <v>14191</v>
          </cell>
          <cell r="J80">
            <v>214883</v>
          </cell>
          <cell r="K80">
            <v>10237</v>
          </cell>
          <cell r="M80">
            <v>503092</v>
          </cell>
          <cell r="N80">
            <v>381879</v>
          </cell>
        </row>
        <row r="81">
          <cell r="C81">
            <v>53196</v>
          </cell>
          <cell r="D81">
            <v>14587</v>
          </cell>
          <cell r="E81">
            <v>108528</v>
          </cell>
          <cell r="F81">
            <v>9294</v>
          </cell>
          <cell r="G81">
            <v>36562</v>
          </cell>
          <cell r="H81">
            <v>30897</v>
          </cell>
          <cell r="I81">
            <v>13855</v>
          </cell>
          <cell r="J81">
            <v>228528</v>
          </cell>
          <cell r="K81">
            <v>10512</v>
          </cell>
          <cell r="M81">
            <v>505959</v>
          </cell>
          <cell r="N81">
            <v>397431</v>
          </cell>
        </row>
        <row r="82">
          <cell r="C82">
            <v>52194</v>
          </cell>
          <cell r="D82">
            <v>15670</v>
          </cell>
          <cell r="E82">
            <v>115523</v>
          </cell>
          <cell r="F82">
            <v>10784</v>
          </cell>
          <cell r="G82">
            <v>32189</v>
          </cell>
          <cell r="H82">
            <v>37743</v>
          </cell>
          <cell r="I82">
            <v>17774</v>
          </cell>
          <cell r="J82">
            <v>237195</v>
          </cell>
          <cell r="K82">
            <v>11703</v>
          </cell>
          <cell r="M82">
            <v>530775</v>
          </cell>
          <cell r="N82">
            <v>415252</v>
          </cell>
        </row>
        <row r="83">
          <cell r="C83">
            <v>66379</v>
          </cell>
          <cell r="D83">
            <v>19499</v>
          </cell>
          <cell r="E83">
            <v>137377</v>
          </cell>
          <cell r="F83">
            <v>11092</v>
          </cell>
          <cell r="G83">
            <v>42336</v>
          </cell>
          <cell r="H83">
            <v>37932</v>
          </cell>
          <cell r="I83">
            <v>23999</v>
          </cell>
          <cell r="J83">
            <v>278729</v>
          </cell>
          <cell r="K83">
            <v>16470</v>
          </cell>
          <cell r="M83">
            <v>633813</v>
          </cell>
          <cell r="N83">
            <v>496436</v>
          </cell>
        </row>
        <row r="84">
          <cell r="C84">
            <v>64027</v>
          </cell>
          <cell r="D84">
            <v>14503</v>
          </cell>
          <cell r="E84">
            <v>137345</v>
          </cell>
          <cell r="F84">
            <v>7652</v>
          </cell>
          <cell r="G84">
            <v>38753</v>
          </cell>
          <cell r="H84">
            <v>32841</v>
          </cell>
          <cell r="I84">
            <v>13251</v>
          </cell>
          <cell r="J84">
            <v>278744</v>
          </cell>
          <cell r="K84">
            <v>12084</v>
          </cell>
          <cell r="M84">
            <v>599200</v>
          </cell>
          <cell r="N84">
            <v>461855</v>
          </cell>
        </row>
        <row r="85">
          <cell r="C85">
            <v>60064</v>
          </cell>
          <cell r="D85">
            <v>16069</v>
          </cell>
          <cell r="E85">
            <v>120069</v>
          </cell>
          <cell r="F85">
            <v>10107</v>
          </cell>
          <cell r="G85">
            <v>33898</v>
          </cell>
          <cell r="H85">
            <v>31106</v>
          </cell>
          <cell r="I85">
            <v>16366</v>
          </cell>
          <cell r="J85">
            <v>253073</v>
          </cell>
          <cell r="K85">
            <v>13232</v>
          </cell>
          <cell r="M85">
            <v>553984</v>
          </cell>
          <cell r="N85">
            <v>433915</v>
          </cell>
        </row>
        <row r="86">
          <cell r="C86">
            <v>58575</v>
          </cell>
          <cell r="D86">
            <v>15816</v>
          </cell>
          <cell r="E86">
            <v>113998</v>
          </cell>
          <cell r="F86">
            <v>11669</v>
          </cell>
          <cell r="G86">
            <v>28531</v>
          </cell>
          <cell r="H86">
            <v>24515</v>
          </cell>
          <cell r="I86">
            <v>16966</v>
          </cell>
          <cell r="J86">
            <v>214646</v>
          </cell>
          <cell r="K86">
            <v>13236</v>
          </cell>
          <cell r="M86">
            <v>497952</v>
          </cell>
          <cell r="N86">
            <v>383954</v>
          </cell>
        </row>
        <row r="87">
          <cell r="C87">
            <v>21254</v>
          </cell>
          <cell r="D87">
            <v>8763</v>
          </cell>
          <cell r="E87">
            <v>87865</v>
          </cell>
          <cell r="F87">
            <v>6136</v>
          </cell>
          <cell r="G87">
            <v>14322</v>
          </cell>
          <cell r="H87">
            <v>10003</v>
          </cell>
          <cell r="I87">
            <v>7544</v>
          </cell>
          <cell r="J87">
            <v>92043</v>
          </cell>
          <cell r="K87">
            <v>6268</v>
          </cell>
          <cell r="M87">
            <v>254198</v>
          </cell>
          <cell r="N87">
            <v>166333</v>
          </cell>
        </row>
        <row r="88">
          <cell r="C88">
            <v>16505</v>
          </cell>
          <cell r="D88">
            <v>7225</v>
          </cell>
          <cell r="E88">
            <v>96592</v>
          </cell>
          <cell r="F88">
            <v>4911</v>
          </cell>
          <cell r="G88">
            <v>15582</v>
          </cell>
          <cell r="H88">
            <v>9487</v>
          </cell>
          <cell r="I88">
            <v>3922</v>
          </cell>
          <cell r="J88">
            <v>97301</v>
          </cell>
          <cell r="K88">
            <v>5602</v>
          </cell>
          <cell r="M88">
            <v>257127</v>
          </cell>
          <cell r="N88">
            <v>160535</v>
          </cell>
        </row>
        <row r="89">
          <cell r="C89">
            <v>15420</v>
          </cell>
          <cell r="D89">
            <v>8327</v>
          </cell>
          <cell r="E89">
            <v>79211</v>
          </cell>
          <cell r="F89">
            <v>4951</v>
          </cell>
          <cell r="G89">
            <v>13309</v>
          </cell>
          <cell r="H89">
            <v>8158</v>
          </cell>
          <cell r="I89">
            <v>4740</v>
          </cell>
          <cell r="J89">
            <v>79857</v>
          </cell>
          <cell r="K89">
            <v>6349</v>
          </cell>
          <cell r="M89">
            <v>220322</v>
          </cell>
          <cell r="N89">
            <v>141111</v>
          </cell>
        </row>
        <row r="90">
          <cell r="C90">
            <v>22151</v>
          </cell>
          <cell r="D90">
            <v>9178</v>
          </cell>
          <cell r="E90">
            <v>78498</v>
          </cell>
          <cell r="F90">
            <v>6395</v>
          </cell>
          <cell r="G90">
            <v>18148</v>
          </cell>
          <cell r="H90">
            <v>9805</v>
          </cell>
          <cell r="I90">
            <v>8737</v>
          </cell>
          <cell r="J90">
            <v>91499</v>
          </cell>
          <cell r="K90">
            <v>6219</v>
          </cell>
          <cell r="M90">
            <v>250630</v>
          </cell>
          <cell r="N90">
            <v>172132</v>
          </cell>
        </row>
        <row r="91">
          <cell r="C91">
            <v>36689</v>
          </cell>
          <cell r="D91">
            <v>12411</v>
          </cell>
          <cell r="E91">
            <v>101174</v>
          </cell>
          <cell r="F91">
            <v>9719</v>
          </cell>
          <cell r="G91">
            <v>23035</v>
          </cell>
          <cell r="H91">
            <v>15707</v>
          </cell>
          <cell r="I91">
            <v>12787</v>
          </cell>
          <cell r="J91">
            <v>135316</v>
          </cell>
          <cell r="K91">
            <v>9371</v>
          </cell>
          <cell r="M91">
            <v>356209</v>
          </cell>
          <cell r="N91">
            <v>255035</v>
          </cell>
        </row>
        <row r="92">
          <cell r="C92">
            <v>44966</v>
          </cell>
          <cell r="D92">
            <v>13954</v>
          </cell>
          <cell r="E92">
            <v>112422</v>
          </cell>
          <cell r="F92">
            <v>13733</v>
          </cell>
          <cell r="G92">
            <v>36876</v>
          </cell>
          <cell r="H92">
            <v>24750</v>
          </cell>
          <cell r="I92">
            <v>15526</v>
          </cell>
          <cell r="J92">
            <v>191181</v>
          </cell>
          <cell r="K92">
            <v>13235</v>
          </cell>
          <cell r="M92">
            <v>466643</v>
          </cell>
          <cell r="N92">
            <v>354221</v>
          </cell>
        </row>
        <row r="93">
          <cell r="C93">
            <v>46656</v>
          </cell>
          <cell r="D93">
            <v>11902</v>
          </cell>
          <cell r="E93">
            <v>101960</v>
          </cell>
          <cell r="F93">
            <v>11580</v>
          </cell>
          <cell r="G93">
            <v>38071</v>
          </cell>
          <cell r="H93">
            <v>31081</v>
          </cell>
          <cell r="I93">
            <v>15412</v>
          </cell>
          <cell r="J93">
            <v>226895</v>
          </cell>
          <cell r="K93">
            <v>12251</v>
          </cell>
          <cell r="M93">
            <v>495808</v>
          </cell>
          <cell r="N93">
            <v>393848</v>
          </cell>
        </row>
        <row r="94">
          <cell r="C94">
            <v>48003</v>
          </cell>
          <cell r="D94">
            <v>14958</v>
          </cell>
          <cell r="E94">
            <v>109503</v>
          </cell>
          <cell r="F94">
            <v>12232</v>
          </cell>
          <cell r="G94">
            <v>35863</v>
          </cell>
          <cell r="H94">
            <v>42208</v>
          </cell>
          <cell r="I94">
            <v>21012</v>
          </cell>
          <cell r="J94">
            <v>248865</v>
          </cell>
          <cell r="K94">
            <v>14149</v>
          </cell>
          <cell r="M94">
            <v>546793</v>
          </cell>
          <cell r="N94">
            <v>437290</v>
          </cell>
        </row>
        <row r="95">
          <cell r="C95">
            <v>60610</v>
          </cell>
          <cell r="D95">
            <v>20170</v>
          </cell>
          <cell r="E95">
            <v>131701</v>
          </cell>
          <cell r="F95">
            <v>10972</v>
          </cell>
          <cell r="G95">
            <v>44783</v>
          </cell>
          <cell r="H95">
            <v>41015</v>
          </cell>
          <cell r="I95">
            <v>29755</v>
          </cell>
          <cell r="J95">
            <v>273698</v>
          </cell>
          <cell r="K95">
            <v>21150</v>
          </cell>
          <cell r="M95">
            <v>633854</v>
          </cell>
          <cell r="N95">
            <v>502153</v>
          </cell>
        </row>
        <row r="96">
          <cell r="C96">
            <v>56994</v>
          </cell>
          <cell r="D96">
            <v>15641</v>
          </cell>
          <cell r="E96">
            <v>137661</v>
          </cell>
          <cell r="F96">
            <v>10441</v>
          </cell>
          <cell r="G96">
            <v>45255</v>
          </cell>
          <cell r="H96">
            <v>35357</v>
          </cell>
          <cell r="I96">
            <v>15525</v>
          </cell>
          <cell r="J96">
            <v>270923</v>
          </cell>
          <cell r="K96">
            <v>13054</v>
          </cell>
          <cell r="M96">
            <v>600851</v>
          </cell>
          <cell r="N96">
            <v>463190</v>
          </cell>
        </row>
        <row r="97">
          <cell r="C97">
            <v>53060</v>
          </cell>
          <cell r="D97">
            <v>16311</v>
          </cell>
          <cell r="E97">
            <v>109125</v>
          </cell>
          <cell r="F97">
            <v>12242</v>
          </cell>
          <cell r="G97">
            <v>38305</v>
          </cell>
          <cell r="H97">
            <v>34303</v>
          </cell>
          <cell r="I97">
            <v>19957</v>
          </cell>
          <cell r="J97">
            <v>247243</v>
          </cell>
          <cell r="K97">
            <v>15647</v>
          </cell>
          <cell r="M97">
            <v>546193</v>
          </cell>
          <cell r="N97">
            <v>437068</v>
          </cell>
        </row>
        <row r="98">
          <cell r="C98">
            <v>50620</v>
          </cell>
          <cell r="D98">
            <v>14408</v>
          </cell>
          <cell r="E98">
            <v>94087</v>
          </cell>
          <cell r="F98">
            <v>12896</v>
          </cell>
          <cell r="G98">
            <v>32512</v>
          </cell>
          <cell r="H98">
            <v>28204</v>
          </cell>
          <cell r="I98">
            <v>19528</v>
          </cell>
          <cell r="J98">
            <v>207289</v>
          </cell>
          <cell r="K98">
            <v>15514</v>
          </cell>
          <cell r="M98">
            <v>475058</v>
          </cell>
          <cell r="N98">
            <v>380971</v>
          </cell>
        </row>
        <row r="99">
          <cell r="C99">
            <v>21541</v>
          </cell>
          <cell r="D99">
            <v>10036</v>
          </cell>
          <cell r="E99">
            <v>64200</v>
          </cell>
          <cell r="F99">
            <v>5587</v>
          </cell>
          <cell r="G99">
            <v>15161</v>
          </cell>
          <cell r="H99">
            <v>8773</v>
          </cell>
          <cell r="I99">
            <v>9722</v>
          </cell>
          <cell r="J99">
            <v>91821</v>
          </cell>
          <cell r="K99">
            <v>8630</v>
          </cell>
          <cell r="M99">
            <v>235471</v>
          </cell>
          <cell r="N99">
            <v>171271</v>
          </cell>
        </row>
        <row r="100">
          <cell r="C100">
            <v>20422</v>
          </cell>
          <cell r="D100">
            <v>10024</v>
          </cell>
          <cell r="E100">
            <v>73465</v>
          </cell>
          <cell r="F100">
            <v>5093</v>
          </cell>
          <cell r="G100">
            <v>17247</v>
          </cell>
          <cell r="H100">
            <v>8350</v>
          </cell>
          <cell r="I100">
            <v>8554</v>
          </cell>
          <cell r="J100">
            <v>91280</v>
          </cell>
          <cell r="K100">
            <v>7876</v>
          </cell>
          <cell r="M100">
            <v>242311</v>
          </cell>
          <cell r="N100">
            <v>168846</v>
          </cell>
        </row>
        <row r="101">
          <cell r="C101">
            <v>16169</v>
          </cell>
          <cell r="D101">
            <v>10679</v>
          </cell>
          <cell r="E101">
            <v>61643</v>
          </cell>
          <cell r="F101">
            <v>4955</v>
          </cell>
          <cell r="G101">
            <v>13461</v>
          </cell>
          <cell r="H101">
            <v>8093</v>
          </cell>
          <cell r="I101">
            <v>6866</v>
          </cell>
          <cell r="J101">
            <v>79504</v>
          </cell>
          <cell r="K101">
            <v>7109</v>
          </cell>
          <cell r="M101">
            <v>208479</v>
          </cell>
          <cell r="N101">
            <v>146836</v>
          </cell>
        </row>
        <row r="102">
          <cell r="C102">
            <v>22754</v>
          </cell>
          <cell r="D102">
            <v>10629</v>
          </cell>
          <cell r="E102">
            <v>60766</v>
          </cell>
          <cell r="F102">
            <v>5612</v>
          </cell>
          <cell r="G102">
            <v>16238</v>
          </cell>
          <cell r="H102">
            <v>8614</v>
          </cell>
          <cell r="I102">
            <v>11182</v>
          </cell>
          <cell r="J102">
            <v>90447</v>
          </cell>
          <cell r="K102">
            <v>7977</v>
          </cell>
          <cell r="M102">
            <v>234219</v>
          </cell>
          <cell r="N102">
            <v>173453</v>
          </cell>
        </row>
        <row r="103">
          <cell r="C103">
            <v>42122</v>
          </cell>
          <cell r="D103">
            <v>15364</v>
          </cell>
          <cell r="E103">
            <v>84276</v>
          </cell>
          <cell r="F103">
            <v>8377</v>
          </cell>
          <cell r="G103">
            <v>22067</v>
          </cell>
          <cell r="H103">
            <v>15817</v>
          </cell>
          <cell r="I103">
            <v>17056</v>
          </cell>
          <cell r="J103">
            <v>139025</v>
          </cell>
          <cell r="K103">
            <v>12728</v>
          </cell>
          <cell r="M103">
            <v>356832</v>
          </cell>
          <cell r="N103">
            <v>272556</v>
          </cell>
        </row>
        <row r="104">
          <cell r="C104">
            <v>57140</v>
          </cell>
          <cell r="D104">
            <v>17530</v>
          </cell>
          <cell r="E104">
            <v>78848</v>
          </cell>
          <cell r="F104">
            <v>9955</v>
          </cell>
          <cell r="G104">
            <v>35542</v>
          </cell>
          <cell r="H104">
            <v>23847</v>
          </cell>
          <cell r="I104">
            <v>16132</v>
          </cell>
          <cell r="J104">
            <v>192036</v>
          </cell>
          <cell r="K104">
            <v>14596</v>
          </cell>
          <cell r="M104">
            <v>445626</v>
          </cell>
          <cell r="N104">
            <v>366778</v>
          </cell>
        </row>
        <row r="105">
          <cell r="C105">
            <v>63275</v>
          </cell>
          <cell r="D105">
            <v>18856</v>
          </cell>
          <cell r="E105">
            <v>81828</v>
          </cell>
          <cell r="F105">
            <v>10032</v>
          </cell>
          <cell r="G105">
            <v>38836</v>
          </cell>
          <cell r="H105">
            <v>33319</v>
          </cell>
          <cell r="I105">
            <v>19777</v>
          </cell>
          <cell r="J105">
            <v>245789</v>
          </cell>
          <cell r="K105">
            <v>14760</v>
          </cell>
          <cell r="M105">
            <v>526472</v>
          </cell>
          <cell r="N105">
            <v>444644</v>
          </cell>
        </row>
        <row r="106">
          <cell r="C106">
            <v>63039</v>
          </cell>
          <cell r="D106">
            <v>18850</v>
          </cell>
          <cell r="E106">
            <v>85986</v>
          </cell>
          <cell r="F106">
            <v>12269</v>
          </cell>
          <cell r="G106">
            <v>38073</v>
          </cell>
          <cell r="H106">
            <v>46296</v>
          </cell>
          <cell r="I106">
            <v>24598</v>
          </cell>
          <cell r="J106">
            <v>251844</v>
          </cell>
          <cell r="K106">
            <v>18590</v>
          </cell>
          <cell r="M106">
            <v>559545</v>
          </cell>
          <cell r="N106">
            <v>473559</v>
          </cell>
        </row>
        <row r="107">
          <cell r="C107">
            <v>77449</v>
          </cell>
          <cell r="D107">
            <v>27183</v>
          </cell>
          <cell r="E107">
            <v>99224</v>
          </cell>
          <cell r="F107">
            <v>13691</v>
          </cell>
          <cell r="G107">
            <v>44212</v>
          </cell>
          <cell r="H107">
            <v>43044</v>
          </cell>
          <cell r="I107">
            <v>39939</v>
          </cell>
          <cell r="J107">
            <v>274981</v>
          </cell>
          <cell r="K107">
            <v>21699</v>
          </cell>
          <cell r="M107">
            <v>641422</v>
          </cell>
          <cell r="N107">
            <v>542198</v>
          </cell>
        </row>
        <row r="108">
          <cell r="C108">
            <v>76252</v>
          </cell>
          <cell r="D108">
            <v>19602</v>
          </cell>
          <cell r="E108">
            <v>110583</v>
          </cell>
          <cell r="F108">
            <v>10800</v>
          </cell>
          <cell r="G108">
            <v>46502</v>
          </cell>
          <cell r="H108">
            <v>34523</v>
          </cell>
          <cell r="I108">
            <v>19077</v>
          </cell>
          <cell r="J108">
            <v>277511</v>
          </cell>
          <cell r="K108">
            <v>14891</v>
          </cell>
          <cell r="M108">
            <v>609741</v>
          </cell>
          <cell r="N108">
            <v>499158</v>
          </cell>
        </row>
        <row r="109">
          <cell r="C109">
            <v>76422</v>
          </cell>
          <cell r="D109">
            <v>19432</v>
          </cell>
          <cell r="E109">
            <v>87958</v>
          </cell>
          <cell r="F109">
            <v>11868</v>
          </cell>
          <cell r="G109">
            <v>37472</v>
          </cell>
          <cell r="H109">
            <v>35948</v>
          </cell>
          <cell r="I109">
            <v>23684</v>
          </cell>
          <cell r="J109">
            <v>250786</v>
          </cell>
          <cell r="K109">
            <v>17716</v>
          </cell>
          <cell r="M109">
            <v>561286</v>
          </cell>
          <cell r="N109">
            <v>473328</v>
          </cell>
        </row>
        <row r="110">
          <cell r="C110">
            <v>71613</v>
          </cell>
          <cell r="D110">
            <v>19087</v>
          </cell>
          <cell r="E110">
            <v>79738</v>
          </cell>
          <cell r="F110">
            <v>13492</v>
          </cell>
          <cell r="G110">
            <v>31097</v>
          </cell>
          <cell r="H110">
            <v>26890</v>
          </cell>
          <cell r="I110">
            <v>22120</v>
          </cell>
          <cell r="J110">
            <v>217463</v>
          </cell>
          <cell r="K110">
            <v>18835</v>
          </cell>
          <cell r="M110">
            <v>500335</v>
          </cell>
          <cell r="N110">
            <v>420597</v>
          </cell>
        </row>
        <row r="111">
          <cell r="C111">
            <v>37919</v>
          </cell>
          <cell r="D111">
            <v>10243</v>
          </cell>
          <cell r="E111">
            <v>61952</v>
          </cell>
          <cell r="F111">
            <v>8310</v>
          </cell>
          <cell r="G111">
            <v>14572</v>
          </cell>
          <cell r="H111">
            <v>9014</v>
          </cell>
          <cell r="I111">
            <v>10843</v>
          </cell>
          <cell r="J111">
            <v>99255</v>
          </cell>
          <cell r="K111">
            <v>11029</v>
          </cell>
          <cell r="M111">
            <v>263137</v>
          </cell>
          <cell r="N111">
            <v>201185</v>
          </cell>
        </row>
        <row r="112">
          <cell r="C112">
            <v>39086</v>
          </cell>
          <cell r="D112">
            <v>10650</v>
          </cell>
          <cell r="E112">
            <v>64977</v>
          </cell>
          <cell r="F112">
            <v>7571</v>
          </cell>
          <cell r="G112">
            <v>19435</v>
          </cell>
          <cell r="H112">
            <v>9401</v>
          </cell>
          <cell r="I112">
            <v>9438</v>
          </cell>
          <cell r="J112">
            <v>101238</v>
          </cell>
          <cell r="K112">
            <v>10669</v>
          </cell>
          <cell r="M112">
            <v>272465</v>
          </cell>
          <cell r="N112">
            <v>207488</v>
          </cell>
        </row>
        <row r="113">
          <cell r="C113">
            <v>29620</v>
          </cell>
          <cell r="D113">
            <v>11140</v>
          </cell>
          <cell r="E113">
            <v>54023</v>
          </cell>
          <cell r="F113">
            <v>6787</v>
          </cell>
          <cell r="G113">
            <v>14526</v>
          </cell>
          <cell r="H113">
            <v>8513</v>
          </cell>
          <cell r="I113">
            <v>7732</v>
          </cell>
          <cell r="J113">
            <v>82243</v>
          </cell>
          <cell r="K113">
            <v>7761</v>
          </cell>
          <cell r="M113">
            <v>222345</v>
          </cell>
          <cell r="N113">
            <v>168322</v>
          </cell>
        </row>
        <row r="114">
          <cell r="C114">
            <v>36032</v>
          </cell>
          <cell r="D114">
            <v>11723</v>
          </cell>
          <cell r="E114">
            <v>56849</v>
          </cell>
          <cell r="F114">
            <v>7057</v>
          </cell>
          <cell r="G114">
            <v>17415</v>
          </cell>
          <cell r="H114">
            <v>9066</v>
          </cell>
          <cell r="I114">
            <v>11191</v>
          </cell>
          <cell r="J114">
            <v>96034</v>
          </cell>
          <cell r="K114">
            <v>10175</v>
          </cell>
          <cell r="M114">
            <v>255542</v>
          </cell>
          <cell r="N114">
            <v>198693</v>
          </cell>
        </row>
        <row r="115">
          <cell r="C115">
            <v>50896</v>
          </cell>
          <cell r="D115">
            <v>13783</v>
          </cell>
          <cell r="E115">
            <v>70045</v>
          </cell>
          <cell r="F115">
            <v>8574</v>
          </cell>
          <cell r="G115">
            <v>21125</v>
          </cell>
          <cell r="H115">
            <v>12511</v>
          </cell>
          <cell r="I115">
            <v>14794</v>
          </cell>
          <cell r="J115">
            <v>138525</v>
          </cell>
          <cell r="K115">
            <v>13433</v>
          </cell>
          <cell r="M115">
            <v>343686</v>
          </cell>
          <cell r="N115">
            <v>273641</v>
          </cell>
        </row>
        <row r="116">
          <cell r="C116">
            <v>68217</v>
          </cell>
          <cell r="D116">
            <v>20871</v>
          </cell>
          <cell r="E116">
            <v>86778</v>
          </cell>
          <cell r="F116">
            <v>13160</v>
          </cell>
          <cell r="G116">
            <v>41305</v>
          </cell>
          <cell r="H116">
            <v>28972</v>
          </cell>
          <cell r="I116">
            <v>20301</v>
          </cell>
          <cell r="J116">
            <v>222795</v>
          </cell>
          <cell r="K116">
            <v>19343</v>
          </cell>
          <cell r="M116">
            <v>521742</v>
          </cell>
          <cell r="N116">
            <v>434964</v>
          </cell>
        </row>
        <row r="117">
          <cell r="C117">
            <v>67904</v>
          </cell>
          <cell r="D117">
            <v>19307</v>
          </cell>
          <cell r="E117">
            <v>80261</v>
          </cell>
          <cell r="F117">
            <v>10569</v>
          </cell>
          <cell r="G117">
            <v>46333</v>
          </cell>
          <cell r="H117">
            <v>32810</v>
          </cell>
          <cell r="I117">
            <v>19313</v>
          </cell>
          <cell r="J117">
            <v>255979</v>
          </cell>
          <cell r="K117">
            <v>17454</v>
          </cell>
          <cell r="M117">
            <v>549930</v>
          </cell>
          <cell r="N117">
            <v>469669</v>
          </cell>
        </row>
        <row r="118">
          <cell r="C118">
            <v>64642</v>
          </cell>
          <cell r="D118">
            <v>20864</v>
          </cell>
          <cell r="E118">
            <v>88114</v>
          </cell>
          <cell r="F118">
            <v>12987</v>
          </cell>
          <cell r="G118">
            <v>41283</v>
          </cell>
          <cell r="H118">
            <v>43148</v>
          </cell>
          <cell r="I118">
            <v>26521</v>
          </cell>
          <cell r="J118">
            <v>256473</v>
          </cell>
          <cell r="K118">
            <v>20938</v>
          </cell>
          <cell r="M118">
            <v>574970</v>
          </cell>
          <cell r="N118">
            <v>486856</v>
          </cell>
        </row>
        <row r="119">
          <cell r="C119">
            <v>73596</v>
          </cell>
          <cell r="D119">
            <v>28682</v>
          </cell>
          <cell r="E119">
            <v>105941</v>
          </cell>
          <cell r="F119">
            <v>13916</v>
          </cell>
          <cell r="G119">
            <v>53024</v>
          </cell>
          <cell r="H119">
            <v>40696</v>
          </cell>
          <cell r="I119">
            <v>38958</v>
          </cell>
          <cell r="J119">
            <v>285042</v>
          </cell>
          <cell r="K119">
            <v>28699</v>
          </cell>
          <cell r="M119">
            <v>668554</v>
          </cell>
          <cell r="N119">
            <v>562613</v>
          </cell>
        </row>
        <row r="120">
          <cell r="C120">
            <v>76389</v>
          </cell>
          <cell r="D120">
            <v>17956</v>
          </cell>
          <cell r="E120">
            <v>119796</v>
          </cell>
          <cell r="F120">
            <v>11321</v>
          </cell>
          <cell r="G120">
            <v>54053</v>
          </cell>
          <cell r="H120">
            <v>34344</v>
          </cell>
          <cell r="I120">
            <v>17407</v>
          </cell>
          <cell r="J120">
            <v>288185</v>
          </cell>
          <cell r="K120">
            <v>16689</v>
          </cell>
          <cell r="M120">
            <v>636140</v>
          </cell>
          <cell r="N120">
            <v>516344</v>
          </cell>
        </row>
        <row r="121">
          <cell r="C121">
            <v>72091</v>
          </cell>
          <cell r="D121">
            <v>22709</v>
          </cell>
          <cell r="E121">
            <v>95734</v>
          </cell>
          <cell r="F121">
            <v>12814</v>
          </cell>
          <cell r="G121">
            <v>43887</v>
          </cell>
          <cell r="H121">
            <v>35478</v>
          </cell>
          <cell r="I121">
            <v>24134</v>
          </cell>
          <cell r="J121">
            <v>255308</v>
          </cell>
          <cell r="K121">
            <v>16256</v>
          </cell>
          <cell r="M121">
            <v>578411</v>
          </cell>
          <cell r="N121">
            <v>482677</v>
          </cell>
        </row>
        <row r="122">
          <cell r="C122">
            <v>68509</v>
          </cell>
          <cell r="D122">
            <v>22467</v>
          </cell>
          <cell r="E122">
            <v>82452</v>
          </cell>
          <cell r="F122">
            <v>15264</v>
          </cell>
          <cell r="G122">
            <v>37710</v>
          </cell>
          <cell r="H122">
            <v>28645</v>
          </cell>
          <cell r="I122">
            <v>20526</v>
          </cell>
          <cell r="J122">
            <v>220673</v>
          </cell>
          <cell r="K122">
            <v>20324</v>
          </cell>
          <cell r="M122">
            <v>516570</v>
          </cell>
          <cell r="N122">
            <v>434118</v>
          </cell>
        </row>
        <row r="123">
          <cell r="C123">
            <v>32871</v>
          </cell>
          <cell r="D123">
            <v>12058</v>
          </cell>
          <cell r="E123">
            <v>62478</v>
          </cell>
          <cell r="F123">
            <v>8332</v>
          </cell>
          <cell r="G123">
            <v>17683</v>
          </cell>
          <cell r="H123">
            <v>9789</v>
          </cell>
          <cell r="I123">
            <v>10354</v>
          </cell>
          <cell r="J123">
            <v>101940</v>
          </cell>
          <cell r="K123">
            <v>11866</v>
          </cell>
          <cell r="M123">
            <v>267371</v>
          </cell>
          <cell r="N123">
            <v>204893</v>
          </cell>
        </row>
        <row r="124">
          <cell r="C124">
            <v>30954</v>
          </cell>
          <cell r="D124">
            <v>12956</v>
          </cell>
          <cell r="E124">
            <v>68383</v>
          </cell>
          <cell r="F124">
            <v>8211</v>
          </cell>
          <cell r="G124">
            <v>21731</v>
          </cell>
          <cell r="H124">
            <v>10112</v>
          </cell>
          <cell r="I124">
            <v>8570</v>
          </cell>
          <cell r="J124">
            <v>103257</v>
          </cell>
          <cell r="K124">
            <v>11182</v>
          </cell>
          <cell r="M124">
            <v>275356</v>
          </cell>
          <cell r="N124">
            <v>206973</v>
          </cell>
        </row>
        <row r="125">
          <cell r="C125">
            <v>26064</v>
          </cell>
          <cell r="D125">
            <v>13318</v>
          </cell>
          <cell r="E125">
            <v>56831</v>
          </cell>
          <cell r="F125">
            <v>8133</v>
          </cell>
          <cell r="G125">
            <v>16819</v>
          </cell>
          <cell r="H125">
            <v>9897</v>
          </cell>
          <cell r="I125">
            <v>7931</v>
          </cell>
          <cell r="J125">
            <v>88072</v>
          </cell>
          <cell r="K125">
            <v>10534</v>
          </cell>
          <cell r="M125">
            <v>237599</v>
          </cell>
          <cell r="N125">
            <v>180768</v>
          </cell>
        </row>
        <row r="126">
          <cell r="C126">
            <v>30544</v>
          </cell>
          <cell r="D126">
            <v>14931</v>
          </cell>
          <cell r="E126">
            <v>59136</v>
          </cell>
          <cell r="F126">
            <v>7935</v>
          </cell>
          <cell r="G126">
            <v>20285</v>
          </cell>
          <cell r="H126">
            <v>10583</v>
          </cell>
          <cell r="I126">
            <v>10342</v>
          </cell>
          <cell r="J126">
            <v>98621</v>
          </cell>
          <cell r="K126">
            <v>11785</v>
          </cell>
          <cell r="M126">
            <v>264162</v>
          </cell>
          <cell r="N126">
            <v>205026</v>
          </cell>
        </row>
        <row r="127">
          <cell r="C127">
            <v>45647</v>
          </cell>
          <cell r="D127">
            <v>20024</v>
          </cell>
          <cell r="E127">
            <v>77692</v>
          </cell>
          <cell r="F127">
            <v>10833</v>
          </cell>
          <cell r="G127">
            <v>25074</v>
          </cell>
          <cell r="H127">
            <v>16128</v>
          </cell>
          <cell r="I127">
            <v>15029</v>
          </cell>
          <cell r="J127">
            <v>137061</v>
          </cell>
          <cell r="K127">
            <v>15071</v>
          </cell>
          <cell r="M127">
            <v>362559</v>
          </cell>
          <cell r="N127">
            <v>284867</v>
          </cell>
        </row>
        <row r="128">
          <cell r="C128">
            <v>63527</v>
          </cell>
          <cell r="D128">
            <v>20976</v>
          </cell>
          <cell r="E128">
            <v>86818</v>
          </cell>
          <cell r="F128">
            <v>13105</v>
          </cell>
          <cell r="G128">
            <v>44220</v>
          </cell>
          <cell r="H128">
            <v>27338</v>
          </cell>
          <cell r="I128">
            <v>20079</v>
          </cell>
          <cell r="J128">
            <v>214474</v>
          </cell>
          <cell r="K128">
            <v>20744</v>
          </cell>
          <cell r="M128">
            <v>511281</v>
          </cell>
          <cell r="N128">
            <v>424463</v>
          </cell>
        </row>
        <row r="129">
          <cell r="C129">
            <v>69886</v>
          </cell>
          <cell r="D129">
            <v>21838</v>
          </cell>
          <cell r="E129">
            <v>82369</v>
          </cell>
          <cell r="F129">
            <v>12592</v>
          </cell>
          <cell r="G129">
            <v>51971</v>
          </cell>
          <cell r="H129">
            <v>36488</v>
          </cell>
          <cell r="I129">
            <v>22520</v>
          </cell>
          <cell r="J129">
            <v>261449</v>
          </cell>
          <cell r="K129">
            <v>20145</v>
          </cell>
          <cell r="M129">
            <v>579258</v>
          </cell>
          <cell r="N129">
            <v>496889</v>
          </cell>
        </row>
        <row r="130">
          <cell r="C130">
            <v>60534</v>
          </cell>
          <cell r="D130">
            <v>23572</v>
          </cell>
          <cell r="E130">
            <v>88866</v>
          </cell>
          <cell r="F130">
            <v>14377</v>
          </cell>
          <cell r="G130">
            <v>47356</v>
          </cell>
          <cell r="H130">
            <v>45087</v>
          </cell>
          <cell r="I130">
            <v>29115</v>
          </cell>
          <cell r="J130">
            <v>259822</v>
          </cell>
          <cell r="K130">
            <v>22100</v>
          </cell>
          <cell r="M130">
            <v>590829</v>
          </cell>
          <cell r="N130">
            <v>501963</v>
          </cell>
        </row>
        <row r="131">
          <cell r="C131">
            <v>71532</v>
          </cell>
          <cell r="D131">
            <v>32279</v>
          </cell>
          <cell r="E131">
            <v>110740</v>
          </cell>
          <cell r="F131">
            <v>16173</v>
          </cell>
          <cell r="G131">
            <v>60201</v>
          </cell>
          <cell r="H131">
            <v>45087</v>
          </cell>
          <cell r="I131">
            <v>40336</v>
          </cell>
          <cell r="J131">
            <v>285807</v>
          </cell>
          <cell r="K131">
            <v>28587</v>
          </cell>
          <cell r="M131">
            <v>690742</v>
          </cell>
          <cell r="N131">
            <v>580002</v>
          </cell>
        </row>
        <row r="132">
          <cell r="C132">
            <v>71498</v>
          </cell>
          <cell r="D132">
            <v>19914</v>
          </cell>
          <cell r="E132">
            <v>121718</v>
          </cell>
          <cell r="F132">
            <v>12702</v>
          </cell>
          <cell r="G132">
            <v>59181</v>
          </cell>
          <cell r="H132">
            <v>35107</v>
          </cell>
          <cell r="I132">
            <v>20368</v>
          </cell>
          <cell r="J132">
            <v>293476</v>
          </cell>
          <cell r="K132">
            <v>18636</v>
          </cell>
          <cell r="M132">
            <v>652600</v>
          </cell>
          <cell r="N132">
            <v>530882</v>
          </cell>
        </row>
        <row r="133">
          <cell r="C133">
            <v>68993</v>
          </cell>
          <cell r="D133">
            <v>22727</v>
          </cell>
          <cell r="E133">
            <v>98644</v>
          </cell>
          <cell r="F133">
            <v>13910</v>
          </cell>
          <cell r="G133">
            <v>51794</v>
          </cell>
          <cell r="H133">
            <v>35938</v>
          </cell>
          <cell r="I133">
            <v>26287</v>
          </cell>
          <cell r="J133">
            <v>258931</v>
          </cell>
          <cell r="K133">
            <v>20022</v>
          </cell>
          <cell r="M133">
            <v>597246</v>
          </cell>
          <cell r="N133">
            <v>498602</v>
          </cell>
        </row>
        <row r="134">
          <cell r="C134">
            <v>69626</v>
          </cell>
          <cell r="D134">
            <v>22355</v>
          </cell>
          <cell r="E134">
            <v>83089</v>
          </cell>
          <cell r="F134">
            <v>15309</v>
          </cell>
          <cell r="G134">
            <v>46155</v>
          </cell>
          <cell r="H134">
            <v>28914</v>
          </cell>
          <cell r="I134">
            <v>24026</v>
          </cell>
          <cell r="J134">
            <v>228797</v>
          </cell>
          <cell r="K134">
            <v>24051</v>
          </cell>
          <cell r="M134">
            <v>542322</v>
          </cell>
          <cell r="N134">
            <v>459233</v>
          </cell>
        </row>
        <row r="135">
          <cell r="C135">
            <v>35435</v>
          </cell>
          <cell r="D135">
            <v>13502</v>
          </cell>
          <cell r="E135">
            <v>65573</v>
          </cell>
          <cell r="F135">
            <v>8830</v>
          </cell>
          <cell r="G135">
            <v>18785</v>
          </cell>
          <cell r="H135">
            <v>10273</v>
          </cell>
          <cell r="I135">
            <v>9613</v>
          </cell>
          <cell r="J135">
            <v>107329</v>
          </cell>
          <cell r="K135">
            <v>13015</v>
          </cell>
          <cell r="M135">
            <v>282355</v>
          </cell>
          <cell r="N135">
            <v>216782</v>
          </cell>
        </row>
        <row r="136">
          <cell r="C136">
            <v>34041</v>
          </cell>
          <cell r="D136">
            <v>14347</v>
          </cell>
          <cell r="E136">
            <v>76748</v>
          </cell>
          <cell r="F136">
            <v>7879</v>
          </cell>
          <cell r="G136">
            <v>24174</v>
          </cell>
          <cell r="H136">
            <v>11533</v>
          </cell>
          <cell r="I136">
            <v>10109</v>
          </cell>
          <cell r="J136">
            <v>111491</v>
          </cell>
          <cell r="K136">
            <v>14160</v>
          </cell>
          <cell r="M136">
            <v>304482</v>
          </cell>
          <cell r="N136">
            <v>227734</v>
          </cell>
        </row>
        <row r="137">
          <cell r="C137">
            <v>28875</v>
          </cell>
          <cell r="D137">
            <v>14219</v>
          </cell>
          <cell r="E137">
            <v>68663</v>
          </cell>
          <cell r="F137">
            <v>8467</v>
          </cell>
          <cell r="G137">
            <v>19164</v>
          </cell>
          <cell r="H137">
            <v>10050</v>
          </cell>
          <cell r="I137">
            <v>8409</v>
          </cell>
          <cell r="J137">
            <v>98894</v>
          </cell>
          <cell r="K137">
            <v>13546</v>
          </cell>
          <cell r="M137">
            <v>270287</v>
          </cell>
          <cell r="N137">
            <v>201624</v>
          </cell>
        </row>
        <row r="138">
          <cell r="C138">
            <v>35687</v>
          </cell>
          <cell r="D138">
            <v>20180</v>
          </cell>
          <cell r="E138">
            <v>72573</v>
          </cell>
          <cell r="F138">
            <v>8166</v>
          </cell>
          <cell r="G138">
            <v>22648</v>
          </cell>
          <cell r="H138">
            <v>11913</v>
          </cell>
          <cell r="I138">
            <v>10838</v>
          </cell>
          <cell r="J138">
            <v>114480</v>
          </cell>
          <cell r="K138">
            <v>15159</v>
          </cell>
          <cell r="M138">
            <v>311644</v>
          </cell>
          <cell r="N138">
            <v>239071</v>
          </cell>
        </row>
        <row r="139">
          <cell r="C139">
            <v>57871</v>
          </cell>
          <cell r="D139">
            <v>26022</v>
          </cell>
          <cell r="E139">
            <v>95942</v>
          </cell>
          <cell r="F139">
            <v>11620</v>
          </cell>
          <cell r="G139">
            <v>29073</v>
          </cell>
          <cell r="H139">
            <v>21495</v>
          </cell>
          <cell r="I139">
            <v>19169</v>
          </cell>
          <cell r="J139">
            <v>168786</v>
          </cell>
          <cell r="K139">
            <v>18453</v>
          </cell>
          <cell r="M139">
            <v>448431</v>
          </cell>
          <cell r="N139">
            <v>352489</v>
          </cell>
        </row>
        <row r="140">
          <cell r="C140">
            <v>72393</v>
          </cell>
          <cell r="D140">
            <v>27166</v>
          </cell>
          <cell r="E140">
            <v>94652</v>
          </cell>
          <cell r="F140">
            <v>13153</v>
          </cell>
          <cell r="G140">
            <v>54748</v>
          </cell>
          <cell r="H140">
            <v>30154</v>
          </cell>
          <cell r="I140">
            <v>20840</v>
          </cell>
          <cell r="J140">
            <v>229992</v>
          </cell>
          <cell r="K140">
            <v>19840</v>
          </cell>
          <cell r="M140">
            <v>562938</v>
          </cell>
          <cell r="N140">
            <v>468286</v>
          </cell>
        </row>
        <row r="141">
          <cell r="C141">
            <v>74224</v>
          </cell>
          <cell r="D141">
            <v>28848</v>
          </cell>
          <cell r="E141">
            <v>97705</v>
          </cell>
          <cell r="F141">
            <v>12875</v>
          </cell>
          <cell r="G141">
            <v>56429</v>
          </cell>
          <cell r="H141">
            <v>40919</v>
          </cell>
          <cell r="I141">
            <v>22226</v>
          </cell>
          <cell r="J141">
            <v>292887</v>
          </cell>
          <cell r="K141">
            <v>18860</v>
          </cell>
          <cell r="M141">
            <v>644973</v>
          </cell>
          <cell r="N141">
            <v>547268</v>
          </cell>
        </row>
        <row r="142">
          <cell r="C142">
            <v>69055</v>
          </cell>
          <cell r="D142">
            <v>32220</v>
          </cell>
          <cell r="E142">
            <v>96055</v>
          </cell>
          <cell r="F142">
            <v>13542</v>
          </cell>
          <cell r="G142">
            <v>53744</v>
          </cell>
          <cell r="H142">
            <v>46545</v>
          </cell>
          <cell r="I142">
            <v>28872</v>
          </cell>
          <cell r="J142">
            <v>308817</v>
          </cell>
          <cell r="K142">
            <v>24383</v>
          </cell>
          <cell r="M142">
            <v>673233</v>
          </cell>
          <cell r="N142">
            <v>577178</v>
          </cell>
        </row>
        <row r="143">
          <cell r="C143">
            <v>80010</v>
          </cell>
          <cell r="D143">
            <v>42623</v>
          </cell>
          <cell r="E143">
            <v>115865</v>
          </cell>
          <cell r="F143">
            <v>13563</v>
          </cell>
          <cell r="G143">
            <v>68018</v>
          </cell>
          <cell r="H143">
            <v>49548</v>
          </cell>
          <cell r="I143">
            <v>40905</v>
          </cell>
          <cell r="J143">
            <v>343256</v>
          </cell>
          <cell r="K143">
            <v>33794</v>
          </cell>
          <cell r="M143">
            <v>787582</v>
          </cell>
          <cell r="N143">
            <v>671717</v>
          </cell>
        </row>
        <row r="144">
          <cell r="C144">
            <v>75173</v>
          </cell>
          <cell r="D144">
            <v>27562</v>
          </cell>
          <cell r="E144">
            <v>127705</v>
          </cell>
          <cell r="F144">
            <v>11545</v>
          </cell>
          <cell r="G144">
            <v>67008</v>
          </cell>
          <cell r="H144">
            <v>40833</v>
          </cell>
          <cell r="I144">
            <v>20443</v>
          </cell>
          <cell r="J144">
            <v>334805</v>
          </cell>
          <cell r="K144">
            <v>22169</v>
          </cell>
          <cell r="M144">
            <v>727243</v>
          </cell>
          <cell r="N144">
            <v>599538</v>
          </cell>
        </row>
        <row r="145">
          <cell r="C145">
            <v>76763</v>
          </cell>
          <cell r="D145">
            <v>32020</v>
          </cell>
          <cell r="E145">
            <v>106657</v>
          </cell>
          <cell r="F145">
            <v>13047</v>
          </cell>
          <cell r="G145">
            <v>54872</v>
          </cell>
          <cell r="H145">
            <v>42524</v>
          </cell>
          <cell r="I145">
            <v>26653</v>
          </cell>
          <cell r="J145">
            <v>310139</v>
          </cell>
          <cell r="K145">
            <v>22946</v>
          </cell>
          <cell r="M145">
            <v>685621</v>
          </cell>
          <cell r="N145">
            <v>578964</v>
          </cell>
        </row>
        <row r="146">
          <cell r="C146">
            <v>80644</v>
          </cell>
          <cell r="D146">
            <v>34100</v>
          </cell>
          <cell r="E146">
            <v>92681</v>
          </cell>
          <cell r="F146">
            <v>13810</v>
          </cell>
          <cell r="G146">
            <v>52887</v>
          </cell>
          <cell r="H146">
            <v>37601</v>
          </cell>
          <cell r="I146">
            <v>27640</v>
          </cell>
          <cell r="J146">
            <v>275968</v>
          </cell>
          <cell r="K146">
            <v>27594</v>
          </cell>
          <cell r="M146">
            <v>642925</v>
          </cell>
          <cell r="N146">
            <v>550244</v>
          </cell>
        </row>
        <row r="147">
          <cell r="C147">
            <v>32566</v>
          </cell>
          <cell r="D147">
            <v>18323</v>
          </cell>
          <cell r="E147">
            <v>80593</v>
          </cell>
          <cell r="F147">
            <v>9633</v>
          </cell>
          <cell r="G147">
            <v>22461</v>
          </cell>
          <cell r="H147">
            <v>14737</v>
          </cell>
          <cell r="I147">
            <v>12008</v>
          </cell>
          <cell r="J147">
            <v>125426</v>
          </cell>
          <cell r="K147">
            <v>17279</v>
          </cell>
          <cell r="M147">
            <v>333026</v>
          </cell>
          <cell r="N147">
            <v>252433</v>
          </cell>
        </row>
        <row r="148">
          <cell r="C148">
            <v>37813</v>
          </cell>
          <cell r="D148">
            <v>17793</v>
          </cell>
          <cell r="E148">
            <v>82460</v>
          </cell>
          <cell r="F148">
            <v>8433</v>
          </cell>
          <cell r="G148">
            <v>29374</v>
          </cell>
          <cell r="H148">
            <v>14764</v>
          </cell>
          <cell r="I148">
            <v>10635</v>
          </cell>
          <cell r="J148">
            <v>141050</v>
          </cell>
          <cell r="K148">
            <v>15178</v>
          </cell>
          <cell r="M148">
            <v>357500</v>
          </cell>
          <cell r="N148">
            <v>275040</v>
          </cell>
        </row>
        <row r="149">
          <cell r="C149">
            <v>29804</v>
          </cell>
          <cell r="D149">
            <v>18842</v>
          </cell>
          <cell r="E149">
            <v>73653</v>
          </cell>
          <cell r="F149">
            <v>8885</v>
          </cell>
          <cell r="G149">
            <v>23334</v>
          </cell>
          <cell r="H149">
            <v>12791</v>
          </cell>
          <cell r="I149">
            <v>10201</v>
          </cell>
          <cell r="J149">
            <v>114524</v>
          </cell>
          <cell r="K149">
            <v>14738</v>
          </cell>
          <cell r="M149">
            <v>306772</v>
          </cell>
          <cell r="N149">
            <v>233119</v>
          </cell>
        </row>
        <row r="150">
          <cell r="C150">
            <v>34774</v>
          </cell>
          <cell r="D150">
            <v>21272</v>
          </cell>
          <cell r="E150">
            <v>72760</v>
          </cell>
          <cell r="F150">
            <v>9044</v>
          </cell>
          <cell r="G150">
            <v>26401</v>
          </cell>
          <cell r="H150">
            <v>13753</v>
          </cell>
          <cell r="I150">
            <v>12412</v>
          </cell>
          <cell r="J150">
            <v>140577</v>
          </cell>
          <cell r="K150">
            <v>16559</v>
          </cell>
          <cell r="M150">
            <v>347552</v>
          </cell>
          <cell r="N150">
            <v>274792</v>
          </cell>
        </row>
        <row r="151">
          <cell r="C151">
            <v>49684</v>
          </cell>
          <cell r="D151">
            <v>27071</v>
          </cell>
          <cell r="E151">
            <v>94150</v>
          </cell>
          <cell r="F151">
            <v>13094</v>
          </cell>
          <cell r="G151">
            <v>31206</v>
          </cell>
          <cell r="H151">
            <v>21540</v>
          </cell>
          <cell r="I151">
            <v>17399</v>
          </cell>
          <cell r="J151">
            <v>191210</v>
          </cell>
          <cell r="K151">
            <v>23294</v>
          </cell>
          <cell r="M151">
            <v>468648</v>
          </cell>
          <cell r="N151">
            <v>374498</v>
          </cell>
        </row>
        <row r="152">
          <cell r="C152">
            <v>82785</v>
          </cell>
          <cell r="D152">
            <v>31658</v>
          </cell>
          <cell r="E152">
            <v>104427</v>
          </cell>
          <cell r="F152">
            <v>13938</v>
          </cell>
          <cell r="G152">
            <v>49900</v>
          </cell>
          <cell r="H152">
            <v>34157</v>
          </cell>
          <cell r="I152">
            <v>24800</v>
          </cell>
          <cell r="J152">
            <v>276006</v>
          </cell>
          <cell r="K152">
            <v>34532</v>
          </cell>
          <cell r="M152">
            <v>652203</v>
          </cell>
          <cell r="N152">
            <v>547776</v>
          </cell>
        </row>
        <row r="153">
          <cell r="C153">
            <v>84304</v>
          </cell>
          <cell r="D153">
            <v>34004</v>
          </cell>
          <cell r="E153">
            <v>101221</v>
          </cell>
          <cell r="F153">
            <v>13297</v>
          </cell>
          <cell r="G153">
            <v>54679</v>
          </cell>
          <cell r="H153">
            <v>42048</v>
          </cell>
          <cell r="I153">
            <v>23384</v>
          </cell>
          <cell r="J153">
            <v>324443</v>
          </cell>
          <cell r="K153">
            <v>33682</v>
          </cell>
          <cell r="M153">
            <v>711062</v>
          </cell>
          <cell r="N153">
            <v>609841</v>
          </cell>
        </row>
        <row r="154">
          <cell r="C154">
            <v>82701</v>
          </cell>
          <cell r="D154">
            <v>38128</v>
          </cell>
          <cell r="E154">
            <v>106692</v>
          </cell>
          <cell r="F154">
            <v>15759</v>
          </cell>
          <cell r="G154">
            <v>52797</v>
          </cell>
          <cell r="H154">
            <v>51144</v>
          </cell>
          <cell r="I154">
            <v>29505</v>
          </cell>
          <cell r="J154">
            <v>332137</v>
          </cell>
          <cell r="K154">
            <v>39184</v>
          </cell>
          <cell r="M154">
            <v>748047</v>
          </cell>
          <cell r="N154">
            <v>641355</v>
          </cell>
        </row>
        <row r="155">
          <cell r="C155">
            <v>94668</v>
          </cell>
          <cell r="D155">
            <v>49864</v>
          </cell>
          <cell r="E155">
            <v>121937</v>
          </cell>
          <cell r="F155">
            <v>16280</v>
          </cell>
          <cell r="G155">
            <v>66540</v>
          </cell>
          <cell r="H155">
            <v>52396</v>
          </cell>
          <cell r="I155">
            <v>43522</v>
          </cell>
          <cell r="J155">
            <v>365811</v>
          </cell>
          <cell r="K155">
            <v>47499</v>
          </cell>
          <cell r="M155">
            <v>858517</v>
          </cell>
          <cell r="N155">
            <v>736580</v>
          </cell>
        </row>
        <row r="156">
          <cell r="C156">
            <v>88024</v>
          </cell>
          <cell r="D156">
            <v>32713</v>
          </cell>
          <cell r="E156">
            <v>131184</v>
          </cell>
          <cell r="F156">
            <v>12155</v>
          </cell>
          <cell r="G156">
            <v>64739</v>
          </cell>
          <cell r="H156">
            <v>45327</v>
          </cell>
          <cell r="I156">
            <v>22208</v>
          </cell>
          <cell r="J156">
            <v>362745</v>
          </cell>
          <cell r="K156">
            <v>30310</v>
          </cell>
          <cell r="M156">
            <v>789405</v>
          </cell>
          <cell r="N156">
            <v>658221</v>
          </cell>
        </row>
        <row r="157">
          <cell r="C157">
            <v>91907</v>
          </cell>
          <cell r="D157">
            <v>38843</v>
          </cell>
          <cell r="E157">
            <v>111755</v>
          </cell>
          <cell r="F157">
            <v>13638</v>
          </cell>
          <cell r="G157">
            <v>57060</v>
          </cell>
          <cell r="H157">
            <v>43125</v>
          </cell>
          <cell r="I157">
            <v>28868</v>
          </cell>
          <cell r="J157">
            <v>330985</v>
          </cell>
          <cell r="K157">
            <v>33604</v>
          </cell>
          <cell r="M157">
            <v>749785</v>
          </cell>
          <cell r="N157">
            <v>638030</v>
          </cell>
        </row>
        <row r="158">
          <cell r="C158">
            <v>93037</v>
          </cell>
          <cell r="D158">
            <v>38445</v>
          </cell>
          <cell r="E158">
            <v>105769</v>
          </cell>
          <cell r="F158">
            <v>16290</v>
          </cell>
          <cell r="G158">
            <v>53796</v>
          </cell>
          <cell r="H158">
            <v>37934</v>
          </cell>
          <cell r="I158">
            <v>27237</v>
          </cell>
          <cell r="J158">
            <v>264619</v>
          </cell>
          <cell r="K158">
            <v>37148</v>
          </cell>
          <cell r="M158">
            <v>674275</v>
          </cell>
          <cell r="N158">
            <v>568506</v>
          </cell>
        </row>
        <row r="159">
          <cell r="C159">
            <v>41212</v>
          </cell>
          <cell r="D159">
            <v>21754</v>
          </cell>
          <cell r="E159">
            <v>92263</v>
          </cell>
          <cell r="F159">
            <v>11867</v>
          </cell>
          <cell r="G159">
            <v>23260</v>
          </cell>
          <cell r="H159">
            <v>15379</v>
          </cell>
          <cell r="I159">
            <v>11864</v>
          </cell>
          <cell r="J159">
            <v>127354</v>
          </cell>
          <cell r="K159">
            <v>20279</v>
          </cell>
          <cell r="M159">
            <v>365232</v>
          </cell>
          <cell r="N159">
            <v>272969</v>
          </cell>
        </row>
        <row r="160">
          <cell r="C160">
            <v>45167</v>
          </cell>
          <cell r="D160">
            <v>20535</v>
          </cell>
          <cell r="E160">
            <v>98778</v>
          </cell>
          <cell r="F160">
            <v>12068</v>
          </cell>
          <cell r="G160">
            <v>27807</v>
          </cell>
          <cell r="H160">
            <v>16113</v>
          </cell>
          <cell r="I160">
            <v>12341</v>
          </cell>
          <cell r="J160">
            <v>133003</v>
          </cell>
          <cell r="K160">
            <v>21070</v>
          </cell>
          <cell r="M160">
            <v>386882</v>
          </cell>
          <cell r="N160">
            <v>288104</v>
          </cell>
        </row>
        <row r="161">
          <cell r="C161">
            <v>36178</v>
          </cell>
          <cell r="D161">
            <v>19542</v>
          </cell>
          <cell r="E161">
            <v>84856</v>
          </cell>
          <cell r="F161">
            <v>10338</v>
          </cell>
          <cell r="G161">
            <v>23819</v>
          </cell>
          <cell r="H161">
            <v>13289</v>
          </cell>
          <cell r="I161">
            <v>10760</v>
          </cell>
          <cell r="J161">
            <v>111942</v>
          </cell>
          <cell r="K161">
            <v>17255</v>
          </cell>
          <cell r="M161">
            <v>327979</v>
          </cell>
          <cell r="N161">
            <v>243123</v>
          </cell>
        </row>
        <row r="162">
          <cell r="C162">
            <v>38177</v>
          </cell>
          <cell r="D162">
            <v>23292</v>
          </cell>
          <cell r="E162">
            <v>84760</v>
          </cell>
          <cell r="F162">
            <v>11627</v>
          </cell>
          <cell r="G162">
            <v>25322</v>
          </cell>
          <cell r="H162">
            <v>14928</v>
          </cell>
          <cell r="I162">
            <v>13684</v>
          </cell>
          <cell r="J162">
            <v>130424</v>
          </cell>
          <cell r="K162">
            <v>18550</v>
          </cell>
          <cell r="M162">
            <v>360764</v>
          </cell>
          <cell r="N162">
            <v>276004</v>
          </cell>
        </row>
        <row r="163">
          <cell r="C163">
            <v>56035</v>
          </cell>
          <cell r="D163">
            <v>35454</v>
          </cell>
          <cell r="E163">
            <v>111692</v>
          </cell>
          <cell r="F163">
            <v>15715</v>
          </cell>
          <cell r="G163">
            <v>33127</v>
          </cell>
          <cell r="H163">
            <v>23808</v>
          </cell>
          <cell r="I163">
            <v>22094</v>
          </cell>
          <cell r="J163">
            <v>182454</v>
          </cell>
          <cell r="K163">
            <v>27404</v>
          </cell>
          <cell r="M163">
            <v>507783</v>
          </cell>
          <cell r="N163">
            <v>396091</v>
          </cell>
        </row>
        <row r="164">
          <cell r="C164">
            <v>72500</v>
          </cell>
          <cell r="D164">
            <v>37112</v>
          </cell>
          <cell r="E164">
            <v>112002</v>
          </cell>
          <cell r="F164">
            <v>18262</v>
          </cell>
          <cell r="G164">
            <v>53450</v>
          </cell>
          <cell r="H164">
            <v>34870</v>
          </cell>
          <cell r="I164">
            <v>23140</v>
          </cell>
          <cell r="J164">
            <v>258724</v>
          </cell>
          <cell r="K164">
            <v>29462</v>
          </cell>
          <cell r="M164">
            <v>639522</v>
          </cell>
          <cell r="N164">
            <v>527520</v>
          </cell>
        </row>
        <row r="165">
          <cell r="C165">
            <v>78372</v>
          </cell>
          <cell r="D165">
            <v>36692</v>
          </cell>
          <cell r="E165">
            <v>114248</v>
          </cell>
          <cell r="F165">
            <v>17038</v>
          </cell>
          <cell r="G165">
            <v>61238</v>
          </cell>
          <cell r="H165">
            <v>46150</v>
          </cell>
          <cell r="I165">
            <v>25185</v>
          </cell>
          <cell r="J165">
            <v>312346</v>
          </cell>
          <cell r="K165">
            <v>28695</v>
          </cell>
          <cell r="M165">
            <v>719964</v>
          </cell>
          <cell r="N165">
            <v>605716</v>
          </cell>
        </row>
        <row r="166">
          <cell r="C166">
            <v>76036</v>
          </cell>
          <cell r="D166">
            <v>41097</v>
          </cell>
          <cell r="E166">
            <v>118903</v>
          </cell>
          <cell r="F166">
            <v>21352</v>
          </cell>
          <cell r="G166">
            <v>60572</v>
          </cell>
          <cell r="H166">
            <v>49505</v>
          </cell>
          <cell r="I166">
            <v>28259</v>
          </cell>
          <cell r="J166">
            <v>318049</v>
          </cell>
          <cell r="K166">
            <v>32639</v>
          </cell>
          <cell r="M166">
            <v>746412</v>
          </cell>
          <cell r="N166">
            <v>627509</v>
          </cell>
        </row>
        <row r="167">
          <cell r="C167">
            <v>88735</v>
          </cell>
          <cell r="D167">
            <v>51664</v>
          </cell>
          <cell r="E167">
            <v>135077</v>
          </cell>
          <cell r="F167">
            <v>21599</v>
          </cell>
          <cell r="G167">
            <v>71678</v>
          </cell>
          <cell r="H167">
            <v>47994</v>
          </cell>
          <cell r="I167">
            <v>36243</v>
          </cell>
          <cell r="J167">
            <v>340333</v>
          </cell>
          <cell r="K167">
            <v>41536</v>
          </cell>
          <cell r="M167">
            <v>834859</v>
          </cell>
          <cell r="N167">
            <v>699782</v>
          </cell>
        </row>
        <row r="168">
          <cell r="C168">
            <v>78241</v>
          </cell>
          <cell r="D168">
            <v>32656</v>
          </cell>
          <cell r="E168">
            <v>140108</v>
          </cell>
          <cell r="F168">
            <v>14289</v>
          </cell>
          <cell r="G168">
            <v>69866</v>
          </cell>
          <cell r="H168">
            <v>41780</v>
          </cell>
          <cell r="I168">
            <v>19020</v>
          </cell>
          <cell r="J168">
            <v>333122</v>
          </cell>
          <cell r="K168">
            <v>28103</v>
          </cell>
          <cell r="M168">
            <v>757185</v>
          </cell>
          <cell r="N168">
            <v>617077</v>
          </cell>
        </row>
        <row r="169">
          <cell r="C169">
            <v>80861</v>
          </cell>
          <cell r="D169">
            <v>43680</v>
          </cell>
          <cell r="E169">
            <v>124977</v>
          </cell>
          <cell r="F169">
            <v>18222</v>
          </cell>
          <cell r="G169">
            <v>62864</v>
          </cell>
          <cell r="H169">
            <v>46505</v>
          </cell>
          <cell r="I169">
            <v>27148</v>
          </cell>
          <cell r="J169">
            <v>312021</v>
          </cell>
          <cell r="K169">
            <v>32084</v>
          </cell>
          <cell r="M169">
            <v>748362</v>
          </cell>
          <cell r="N169">
            <v>623385</v>
          </cell>
        </row>
        <row r="170">
          <cell r="C170">
            <v>82365</v>
          </cell>
          <cell r="D170">
            <v>36356</v>
          </cell>
          <cell r="E170">
            <v>117670</v>
          </cell>
          <cell r="F170">
            <v>21619</v>
          </cell>
          <cell r="G170">
            <v>57520</v>
          </cell>
          <cell r="H170">
            <v>39194</v>
          </cell>
          <cell r="I170">
            <v>26468</v>
          </cell>
          <cell r="J170">
            <v>267967</v>
          </cell>
          <cell r="K170">
            <v>35204</v>
          </cell>
          <cell r="M170">
            <v>684363</v>
          </cell>
          <cell r="N170">
            <v>566693</v>
          </cell>
        </row>
        <row r="171">
          <cell r="C171">
            <v>43587</v>
          </cell>
          <cell r="D171">
            <v>21773</v>
          </cell>
          <cell r="E171">
            <v>105603</v>
          </cell>
          <cell r="F171">
            <v>16202</v>
          </cell>
          <cell r="G171">
            <v>24864</v>
          </cell>
          <cell r="H171">
            <v>16580</v>
          </cell>
          <cell r="I171">
            <v>12946</v>
          </cell>
          <cell r="J171">
            <v>135275</v>
          </cell>
          <cell r="K171">
            <v>24009</v>
          </cell>
          <cell r="M171">
            <v>400839</v>
          </cell>
          <cell r="N171">
            <v>295236</v>
          </cell>
        </row>
        <row r="172">
          <cell r="C172">
            <v>52099</v>
          </cell>
          <cell r="D172">
            <v>20146</v>
          </cell>
          <cell r="E172">
            <v>108571</v>
          </cell>
          <cell r="F172">
            <v>16789</v>
          </cell>
          <cell r="G172">
            <v>29172</v>
          </cell>
          <cell r="H172">
            <v>17341</v>
          </cell>
          <cell r="I172">
            <v>13143</v>
          </cell>
          <cell r="J172">
            <v>147645</v>
          </cell>
          <cell r="K172">
            <v>25931</v>
          </cell>
          <cell r="M172">
            <v>430837</v>
          </cell>
          <cell r="N172">
            <v>322266</v>
          </cell>
        </row>
        <row r="173">
          <cell r="C173">
            <v>42850</v>
          </cell>
          <cell r="D173">
            <v>18472</v>
          </cell>
          <cell r="E173">
            <v>96672</v>
          </cell>
          <cell r="F173">
            <v>13202</v>
          </cell>
          <cell r="G173">
            <v>25081</v>
          </cell>
          <cell r="H173">
            <v>14861</v>
          </cell>
          <cell r="I173">
            <v>11036</v>
          </cell>
          <cell r="J173">
            <v>115259</v>
          </cell>
          <cell r="K173">
            <v>18802</v>
          </cell>
          <cell r="M173">
            <v>356235</v>
          </cell>
          <cell r="N173">
            <v>259563</v>
          </cell>
        </row>
        <row r="174">
          <cell r="C174">
            <v>48261</v>
          </cell>
          <cell r="D174">
            <v>20166</v>
          </cell>
          <cell r="E174">
            <v>96040</v>
          </cell>
          <cell r="F174">
            <v>15120</v>
          </cell>
          <cell r="G174">
            <v>26786</v>
          </cell>
          <cell r="H174">
            <v>16470</v>
          </cell>
          <cell r="I174">
            <v>14040</v>
          </cell>
          <cell r="J174">
            <v>140058</v>
          </cell>
          <cell r="K174">
            <v>23051</v>
          </cell>
          <cell r="M174">
            <v>399992</v>
          </cell>
          <cell r="N174">
            <v>303952</v>
          </cell>
        </row>
        <row r="175">
          <cell r="C175">
            <v>59854</v>
          </cell>
          <cell r="D175">
            <v>27000</v>
          </cell>
          <cell r="E175">
            <v>120287</v>
          </cell>
          <cell r="F175">
            <v>19665</v>
          </cell>
          <cell r="G175">
            <v>32682</v>
          </cell>
          <cell r="H175">
            <v>22216</v>
          </cell>
          <cell r="I175">
            <v>18000</v>
          </cell>
          <cell r="J175">
            <v>183719</v>
          </cell>
          <cell r="K175">
            <v>29420</v>
          </cell>
          <cell r="M175">
            <v>512843</v>
          </cell>
          <cell r="N175">
            <v>392556</v>
          </cell>
        </row>
        <row r="176">
          <cell r="C176">
            <v>79410</v>
          </cell>
          <cell r="D176">
            <v>35599</v>
          </cell>
          <cell r="E176">
            <v>126987</v>
          </cell>
          <cell r="F176">
            <v>19766</v>
          </cell>
          <cell r="G176">
            <v>62874</v>
          </cell>
          <cell r="H176">
            <v>42776</v>
          </cell>
          <cell r="I176">
            <v>26807</v>
          </cell>
          <cell r="J176">
            <v>280964</v>
          </cell>
          <cell r="K176">
            <v>36071</v>
          </cell>
          <cell r="M176">
            <v>711254</v>
          </cell>
          <cell r="N176">
            <v>584267</v>
          </cell>
        </row>
        <row r="177">
          <cell r="C177">
            <v>77195</v>
          </cell>
          <cell r="D177">
            <v>33584</v>
          </cell>
          <cell r="E177">
            <v>124466</v>
          </cell>
          <cell r="F177">
            <v>18351</v>
          </cell>
          <cell r="G177">
            <v>62417</v>
          </cell>
          <cell r="H177">
            <v>51283</v>
          </cell>
          <cell r="I177">
            <v>23993</v>
          </cell>
          <cell r="J177">
            <v>319494</v>
          </cell>
          <cell r="K177">
            <v>33879</v>
          </cell>
          <cell r="M177">
            <v>744662</v>
          </cell>
          <cell r="N177">
            <v>620196</v>
          </cell>
        </row>
        <row r="178">
          <cell r="C178">
            <v>77248</v>
          </cell>
          <cell r="D178">
            <v>36436</v>
          </cell>
          <cell r="E178">
            <v>133775</v>
          </cell>
          <cell r="F178">
            <v>19747</v>
          </cell>
          <cell r="G178">
            <v>65839</v>
          </cell>
          <cell r="H178">
            <v>57037</v>
          </cell>
          <cell r="I178">
            <v>28861</v>
          </cell>
          <cell r="J178">
            <v>324760</v>
          </cell>
          <cell r="K178">
            <v>39097</v>
          </cell>
          <cell r="M178">
            <v>782800</v>
          </cell>
          <cell r="N178">
            <v>649025</v>
          </cell>
        </row>
        <row r="179">
          <cell r="C179">
            <v>85067</v>
          </cell>
          <cell r="D179">
            <v>44503</v>
          </cell>
          <cell r="E179">
            <v>145183</v>
          </cell>
          <cell r="F179">
            <v>21061</v>
          </cell>
          <cell r="G179">
            <v>75797</v>
          </cell>
          <cell r="H179">
            <v>58200</v>
          </cell>
          <cell r="I179">
            <v>37750</v>
          </cell>
          <cell r="J179">
            <v>344184</v>
          </cell>
          <cell r="K179">
            <v>47011</v>
          </cell>
          <cell r="M179">
            <v>858756</v>
          </cell>
          <cell r="N179">
            <v>713573</v>
          </cell>
        </row>
        <row r="180">
          <cell r="C180">
            <v>76838</v>
          </cell>
          <cell r="D180">
            <v>31724</v>
          </cell>
          <cell r="E180">
            <v>148467</v>
          </cell>
          <cell r="F180">
            <v>16405</v>
          </cell>
          <cell r="G180">
            <v>72743</v>
          </cell>
          <cell r="H180">
            <v>52207</v>
          </cell>
          <cell r="I180">
            <v>20372</v>
          </cell>
          <cell r="J180">
            <v>341682</v>
          </cell>
          <cell r="K180">
            <v>28033</v>
          </cell>
          <cell r="M180">
            <v>788471</v>
          </cell>
          <cell r="N180">
            <v>640004</v>
          </cell>
        </row>
        <row r="181">
          <cell r="C181">
            <v>80716</v>
          </cell>
          <cell r="D181">
            <v>34629</v>
          </cell>
          <cell r="E181">
            <v>133079</v>
          </cell>
          <cell r="F181">
            <v>18541</v>
          </cell>
          <cell r="G181">
            <v>64784</v>
          </cell>
          <cell r="H181">
            <v>52616</v>
          </cell>
          <cell r="I181">
            <v>28706</v>
          </cell>
          <cell r="J181">
            <v>313370</v>
          </cell>
          <cell r="K181">
            <v>34231</v>
          </cell>
          <cell r="M181">
            <v>760672</v>
          </cell>
          <cell r="N181">
            <v>627593</v>
          </cell>
        </row>
        <row r="182">
          <cell r="C182">
            <v>76118</v>
          </cell>
          <cell r="D182">
            <v>33525</v>
          </cell>
          <cell r="E182">
            <v>120008</v>
          </cell>
          <cell r="F182">
            <v>19946</v>
          </cell>
          <cell r="G182">
            <v>58575</v>
          </cell>
          <cell r="H182">
            <v>42769</v>
          </cell>
          <cell r="I182">
            <v>24564</v>
          </cell>
          <cell r="J182">
            <v>270957</v>
          </cell>
          <cell r="K182">
            <v>36448</v>
          </cell>
          <cell r="M182">
            <v>682910</v>
          </cell>
          <cell r="N182">
            <v>562902</v>
          </cell>
        </row>
        <row r="183">
          <cell r="C183">
            <v>39733</v>
          </cell>
          <cell r="D183">
            <v>19244</v>
          </cell>
          <cell r="E183">
            <v>106550</v>
          </cell>
          <cell r="F183">
            <v>14943</v>
          </cell>
          <cell r="G183">
            <v>24298</v>
          </cell>
          <cell r="H183">
            <v>17559</v>
          </cell>
          <cell r="I183">
            <v>10872</v>
          </cell>
          <cell r="J183">
            <v>138340</v>
          </cell>
          <cell r="K183">
            <v>22394</v>
          </cell>
          <cell r="M183">
            <v>393933</v>
          </cell>
          <cell r="N183">
            <v>287383</v>
          </cell>
        </row>
        <row r="184">
          <cell r="C184">
            <v>44328</v>
          </cell>
          <cell r="D184">
            <v>20271</v>
          </cell>
          <cell r="E184">
            <v>112887</v>
          </cell>
          <cell r="F184">
            <v>14888</v>
          </cell>
          <cell r="G184">
            <v>30876</v>
          </cell>
          <cell r="H184">
            <v>18783</v>
          </cell>
          <cell r="I184">
            <v>11270</v>
          </cell>
          <cell r="J184">
            <v>152490</v>
          </cell>
          <cell r="K184">
            <v>23763</v>
          </cell>
          <cell r="M184">
            <v>429556</v>
          </cell>
          <cell r="N184">
            <v>316669</v>
          </cell>
        </row>
        <row r="185">
          <cell r="C185">
            <v>37205</v>
          </cell>
          <cell r="D185">
            <v>18683</v>
          </cell>
          <cell r="E185">
            <v>99620</v>
          </cell>
          <cell r="F185">
            <v>12268</v>
          </cell>
          <cell r="G185">
            <v>25619</v>
          </cell>
          <cell r="H185">
            <v>16077</v>
          </cell>
          <cell r="I185">
            <v>10042</v>
          </cell>
          <cell r="J185">
            <v>119614</v>
          </cell>
          <cell r="K185">
            <v>18532</v>
          </cell>
          <cell r="M185">
            <v>357660</v>
          </cell>
          <cell r="N185">
            <v>258040</v>
          </cell>
        </row>
        <row r="186">
          <cell r="C186">
            <v>43555</v>
          </cell>
          <cell r="D186">
            <v>25138</v>
          </cell>
          <cell r="E186">
            <v>105813</v>
          </cell>
          <cell r="F186">
            <v>13999</v>
          </cell>
          <cell r="G186">
            <v>29414</v>
          </cell>
          <cell r="H186">
            <v>18797</v>
          </cell>
          <cell r="I186">
            <v>13461</v>
          </cell>
          <cell r="J186">
            <v>143103</v>
          </cell>
          <cell r="K186">
            <v>21544</v>
          </cell>
          <cell r="M186">
            <v>414824</v>
          </cell>
          <cell r="N186">
            <v>309011</v>
          </cell>
        </row>
        <row r="187">
          <cell r="C187">
            <v>19897</v>
          </cell>
          <cell r="D187">
            <v>9063</v>
          </cell>
          <cell r="E187">
            <v>50586</v>
          </cell>
          <cell r="F187">
            <v>6446</v>
          </cell>
          <cell r="G187">
            <v>13405</v>
          </cell>
          <cell r="H187">
            <v>9448</v>
          </cell>
          <cell r="I187">
            <v>4621</v>
          </cell>
          <cell r="J187">
            <v>77589</v>
          </cell>
          <cell r="K187">
            <v>9301</v>
          </cell>
          <cell r="M187">
            <v>200356</v>
          </cell>
          <cell r="N187">
            <v>149770</v>
          </cell>
        </row>
        <row r="188">
          <cell r="C188">
            <v>26</v>
          </cell>
          <cell r="D188">
            <v>1</v>
          </cell>
          <cell r="E188">
            <v>1026</v>
          </cell>
          <cell r="F188">
            <v>41</v>
          </cell>
          <cell r="G188">
            <v>2</v>
          </cell>
          <cell r="J188">
            <v>7</v>
          </cell>
          <cell r="K188">
            <v>5</v>
          </cell>
          <cell r="M188">
            <v>1108</v>
          </cell>
          <cell r="N188">
            <v>82</v>
          </cell>
        </row>
        <row r="189">
          <cell r="C189">
            <v>74</v>
          </cell>
          <cell r="E189">
            <v>1835</v>
          </cell>
          <cell r="F189">
            <v>18</v>
          </cell>
          <cell r="G189">
            <v>2</v>
          </cell>
          <cell r="I189">
            <v>109</v>
          </cell>
          <cell r="J189">
            <v>4</v>
          </cell>
          <cell r="K189">
            <v>182</v>
          </cell>
          <cell r="M189">
            <v>2224</v>
          </cell>
          <cell r="N189">
            <v>389</v>
          </cell>
        </row>
        <row r="190">
          <cell r="C190">
            <v>2300</v>
          </cell>
          <cell r="D190">
            <v>1140</v>
          </cell>
          <cell r="E190">
            <v>9504</v>
          </cell>
          <cell r="F190">
            <v>21</v>
          </cell>
          <cell r="G190">
            <v>967</v>
          </cell>
          <cell r="H190">
            <v>540</v>
          </cell>
          <cell r="I190">
            <v>230</v>
          </cell>
          <cell r="J190">
            <v>3171</v>
          </cell>
          <cell r="K190">
            <v>330</v>
          </cell>
          <cell r="M190">
            <v>18203</v>
          </cell>
          <cell r="N190">
            <v>8699</v>
          </cell>
        </row>
        <row r="191">
          <cell r="C191">
            <v>29339</v>
          </cell>
          <cell r="D191">
            <v>11350</v>
          </cell>
          <cell r="E191">
            <v>55430</v>
          </cell>
          <cell r="F191">
            <v>3174</v>
          </cell>
          <cell r="G191">
            <v>24066</v>
          </cell>
          <cell r="H191">
            <v>8020</v>
          </cell>
          <cell r="I191">
            <v>4227</v>
          </cell>
          <cell r="J191">
            <v>75681</v>
          </cell>
          <cell r="K191">
            <v>12618</v>
          </cell>
          <cell r="M191">
            <v>223905</v>
          </cell>
          <cell r="N191">
            <v>168475</v>
          </cell>
        </row>
        <row r="192">
          <cell r="C192">
            <v>24152</v>
          </cell>
          <cell r="D192">
            <v>5860</v>
          </cell>
          <cell r="E192">
            <v>83715</v>
          </cell>
          <cell r="F192">
            <v>1327</v>
          </cell>
          <cell r="G192">
            <v>31930</v>
          </cell>
          <cell r="H192">
            <v>3788</v>
          </cell>
          <cell r="I192">
            <v>1089</v>
          </cell>
          <cell r="J192">
            <v>46664</v>
          </cell>
          <cell r="K192">
            <v>8264</v>
          </cell>
          <cell r="M192">
            <v>206789</v>
          </cell>
          <cell r="N192">
            <v>123074</v>
          </cell>
        </row>
        <row r="193">
          <cell r="C193">
            <v>10875</v>
          </cell>
          <cell r="D193">
            <v>4839</v>
          </cell>
          <cell r="E193">
            <v>59076</v>
          </cell>
          <cell r="F193">
            <v>1447</v>
          </cell>
          <cell r="G193">
            <v>17744</v>
          </cell>
          <cell r="H193">
            <v>3634</v>
          </cell>
          <cell r="I193">
            <v>863</v>
          </cell>
          <cell r="J193">
            <v>32694</v>
          </cell>
          <cell r="K193">
            <v>9500</v>
          </cell>
          <cell r="M193">
            <v>140672</v>
          </cell>
          <cell r="N193">
            <v>81596</v>
          </cell>
        </row>
        <row r="194">
          <cell r="C194">
            <v>9321</v>
          </cell>
          <cell r="D194">
            <v>6167</v>
          </cell>
          <cell r="E194">
            <v>50325</v>
          </cell>
          <cell r="F194">
            <v>1516</v>
          </cell>
          <cell r="G194">
            <v>17655</v>
          </cell>
          <cell r="H194">
            <v>3434</v>
          </cell>
          <cell r="I194">
            <v>966</v>
          </cell>
          <cell r="J194">
            <v>24572</v>
          </cell>
          <cell r="K194">
            <v>11856</v>
          </cell>
          <cell r="M194">
            <v>125812</v>
          </cell>
          <cell r="N194">
            <v>75487</v>
          </cell>
        </row>
        <row r="195">
          <cell r="C195">
            <v>4284</v>
          </cell>
          <cell r="D195">
            <v>2112</v>
          </cell>
          <cell r="E195">
            <v>23151</v>
          </cell>
          <cell r="F195">
            <v>856</v>
          </cell>
          <cell r="G195">
            <v>3735</v>
          </cell>
          <cell r="H195">
            <v>1539</v>
          </cell>
          <cell r="I195">
            <v>78</v>
          </cell>
          <cell r="J195">
            <v>8174</v>
          </cell>
          <cell r="K195">
            <v>2957</v>
          </cell>
          <cell r="M195">
            <v>46886</v>
          </cell>
          <cell r="N195">
            <v>23735</v>
          </cell>
        </row>
        <row r="196">
          <cell r="C196">
            <v>7284</v>
          </cell>
          <cell r="D196">
            <v>3413</v>
          </cell>
          <cell r="E196">
            <v>38057</v>
          </cell>
          <cell r="F196">
            <v>1230</v>
          </cell>
          <cell r="G196">
            <v>8013</v>
          </cell>
          <cell r="H196">
            <v>2708</v>
          </cell>
          <cell r="I196">
            <v>4</v>
          </cell>
          <cell r="J196">
            <v>11987</v>
          </cell>
          <cell r="K196">
            <v>3748</v>
          </cell>
          <cell r="M196">
            <v>76444</v>
          </cell>
          <cell r="N196">
            <v>38387</v>
          </cell>
        </row>
        <row r="197">
          <cell r="C197">
            <v>4656</v>
          </cell>
          <cell r="D197">
            <v>2746</v>
          </cell>
          <cell r="E197">
            <v>27054</v>
          </cell>
          <cell r="F197">
            <v>1256</v>
          </cell>
          <cell r="G197">
            <v>4595</v>
          </cell>
          <cell r="H197">
            <v>1698</v>
          </cell>
          <cell r="J197">
            <v>3291</v>
          </cell>
          <cell r="K197">
            <v>2796</v>
          </cell>
          <cell r="M197">
            <v>48092</v>
          </cell>
          <cell r="N197">
            <v>21038</v>
          </cell>
        </row>
        <row r="198">
          <cell r="C198">
            <v>3075</v>
          </cell>
          <cell r="D198">
            <v>1405</v>
          </cell>
          <cell r="E198">
            <v>20531</v>
          </cell>
          <cell r="F198">
            <v>885</v>
          </cell>
          <cell r="G198">
            <v>4227</v>
          </cell>
          <cell r="H198">
            <v>744</v>
          </cell>
          <cell r="I198">
            <v>246</v>
          </cell>
          <cell r="J198">
            <v>722</v>
          </cell>
          <cell r="K198">
            <v>1221</v>
          </cell>
          <cell r="M198">
            <v>33056</v>
          </cell>
          <cell r="N198">
            <v>12525</v>
          </cell>
        </row>
        <row r="199">
          <cell r="C199">
            <v>8487</v>
          </cell>
          <cell r="D199">
            <v>3489</v>
          </cell>
          <cell r="E199">
            <v>28231</v>
          </cell>
          <cell r="F199">
            <v>1445</v>
          </cell>
          <cell r="G199">
            <v>5687</v>
          </cell>
          <cell r="H199">
            <v>1149</v>
          </cell>
          <cell r="I199">
            <v>237</v>
          </cell>
          <cell r="J199">
            <v>1815</v>
          </cell>
          <cell r="K199">
            <v>4050</v>
          </cell>
          <cell r="M199">
            <v>54590</v>
          </cell>
          <cell r="N199">
            <v>26359</v>
          </cell>
        </row>
        <row r="200">
          <cell r="C200">
            <v>8897</v>
          </cell>
          <cell r="D200">
            <v>4625</v>
          </cell>
          <cell r="E200">
            <v>30175</v>
          </cell>
          <cell r="F200">
            <v>2452</v>
          </cell>
          <cell r="G200">
            <v>9658</v>
          </cell>
          <cell r="H200">
            <v>1217</v>
          </cell>
          <cell r="I200">
            <v>274</v>
          </cell>
          <cell r="J200">
            <v>3025</v>
          </cell>
          <cell r="K200">
            <v>6237</v>
          </cell>
          <cell r="M200">
            <v>66560</v>
          </cell>
          <cell r="N200">
            <v>36385</v>
          </cell>
        </row>
        <row r="201">
          <cell r="C201">
            <v>17910</v>
          </cell>
          <cell r="D201">
            <v>7088</v>
          </cell>
          <cell r="E201">
            <v>59278</v>
          </cell>
          <cell r="F201">
            <v>2041</v>
          </cell>
          <cell r="G201">
            <v>21307</v>
          </cell>
          <cell r="H201">
            <v>2112</v>
          </cell>
          <cell r="I201">
            <v>96</v>
          </cell>
          <cell r="J201">
            <v>8231</v>
          </cell>
          <cell r="K201">
            <v>8518</v>
          </cell>
          <cell r="M201">
            <v>126581</v>
          </cell>
          <cell r="N201">
            <v>67303</v>
          </cell>
        </row>
        <row r="202">
          <cell r="C202">
            <v>31998</v>
          </cell>
          <cell r="D202">
            <v>13651</v>
          </cell>
          <cell r="E202">
            <v>100023</v>
          </cell>
          <cell r="F202">
            <v>3888</v>
          </cell>
          <cell r="G202">
            <v>25853</v>
          </cell>
          <cell r="H202">
            <v>4539</v>
          </cell>
          <cell r="I202">
            <v>2595</v>
          </cell>
          <cell r="J202">
            <v>28602</v>
          </cell>
          <cell r="K202">
            <v>17447</v>
          </cell>
          <cell r="M202">
            <v>228596</v>
          </cell>
          <cell r="N202">
            <v>128573</v>
          </cell>
        </row>
        <row r="203">
          <cell r="C203">
            <v>48421</v>
          </cell>
          <cell r="D203">
            <v>35672</v>
          </cell>
          <cell r="E203">
            <v>138405</v>
          </cell>
          <cell r="F203">
            <v>5595</v>
          </cell>
          <cell r="G203">
            <v>48140</v>
          </cell>
          <cell r="H203">
            <v>16464</v>
          </cell>
          <cell r="I203">
            <v>8564</v>
          </cell>
          <cell r="J203">
            <v>68810</v>
          </cell>
          <cell r="K203">
            <v>28989</v>
          </cell>
          <cell r="M203">
            <v>399060</v>
          </cell>
          <cell r="N203">
            <v>260655</v>
          </cell>
        </row>
        <row r="204">
          <cell r="C204">
            <v>43511</v>
          </cell>
          <cell r="D204">
            <v>23484</v>
          </cell>
          <cell r="E204">
            <v>150110</v>
          </cell>
          <cell r="F204">
            <v>5322</v>
          </cell>
          <cell r="G204">
            <v>49882</v>
          </cell>
          <cell r="H204">
            <v>26076</v>
          </cell>
          <cell r="I204">
            <v>4328</v>
          </cell>
          <cell r="J204">
            <v>118684</v>
          </cell>
          <cell r="K204">
            <v>20026</v>
          </cell>
          <cell r="M204">
            <v>441423</v>
          </cell>
          <cell r="N204">
            <v>291313</v>
          </cell>
        </row>
        <row r="205">
          <cell r="C205">
            <v>53521</v>
          </cell>
          <cell r="D205">
            <v>33220</v>
          </cell>
          <cell r="E205">
            <v>127098</v>
          </cell>
          <cell r="F205">
            <v>9311</v>
          </cell>
          <cell r="G205">
            <v>36094</v>
          </cell>
          <cell r="H205">
            <v>29313</v>
          </cell>
          <cell r="I205">
            <v>13454</v>
          </cell>
          <cell r="J205">
            <v>136765</v>
          </cell>
          <cell r="K205">
            <v>26561</v>
          </cell>
          <cell r="M205">
            <v>465337</v>
          </cell>
          <cell r="N205">
            <v>338239</v>
          </cell>
        </row>
        <row r="206">
          <cell r="C206">
            <v>62031</v>
          </cell>
          <cell r="D206">
            <v>37489</v>
          </cell>
          <cell r="E206">
            <v>127797</v>
          </cell>
          <cell r="F206">
            <v>13118</v>
          </cell>
          <cell r="G206">
            <v>39580</v>
          </cell>
          <cell r="H206">
            <v>31756</v>
          </cell>
          <cell r="I206">
            <v>21479</v>
          </cell>
          <cell r="J206">
            <v>165128</v>
          </cell>
          <cell r="K206">
            <v>30910</v>
          </cell>
          <cell r="M206">
            <v>529288</v>
          </cell>
          <cell r="N206">
            <v>401491</v>
          </cell>
        </row>
        <row r="207">
          <cell r="C207">
            <v>35193</v>
          </cell>
          <cell r="D207">
            <v>21247</v>
          </cell>
          <cell r="E207">
            <v>99275</v>
          </cell>
          <cell r="F207">
            <v>9463</v>
          </cell>
          <cell r="G207">
            <v>21360</v>
          </cell>
          <cell r="H207">
            <v>13435</v>
          </cell>
          <cell r="I207">
            <v>11065</v>
          </cell>
          <cell r="J207">
            <v>83969</v>
          </cell>
          <cell r="K207">
            <v>19344</v>
          </cell>
          <cell r="M207">
            <v>314351</v>
          </cell>
          <cell r="N207">
            <v>215076</v>
          </cell>
        </row>
        <row r="208">
          <cell r="C208">
            <v>35731</v>
          </cell>
          <cell r="D208">
            <v>19156</v>
          </cell>
          <cell r="E208">
            <v>104260</v>
          </cell>
          <cell r="F208">
            <v>8924</v>
          </cell>
          <cell r="G208">
            <v>25397</v>
          </cell>
          <cell r="H208">
            <v>12680</v>
          </cell>
          <cell r="I208">
            <v>8539</v>
          </cell>
          <cell r="J208">
            <v>64683</v>
          </cell>
          <cell r="K208">
            <v>18011</v>
          </cell>
          <cell r="M208">
            <v>297381</v>
          </cell>
          <cell r="N208">
            <v>193121</v>
          </cell>
        </row>
        <row r="209">
          <cell r="C209">
            <v>23023</v>
          </cell>
          <cell r="D209">
            <v>14420</v>
          </cell>
          <cell r="E209">
            <v>74485</v>
          </cell>
          <cell r="F209">
            <v>6997</v>
          </cell>
          <cell r="G209">
            <v>17300</v>
          </cell>
          <cell r="H209">
            <v>11828</v>
          </cell>
          <cell r="I209">
            <v>7156</v>
          </cell>
          <cell r="J209">
            <v>46540</v>
          </cell>
          <cell r="K209">
            <v>13508</v>
          </cell>
          <cell r="M209">
            <v>215257</v>
          </cell>
          <cell r="N209">
            <v>140772</v>
          </cell>
        </row>
        <row r="210">
          <cell r="C210">
            <v>32911</v>
          </cell>
          <cell r="D210">
            <v>21046</v>
          </cell>
          <cell r="E210">
            <v>94530</v>
          </cell>
          <cell r="F210">
            <v>8255</v>
          </cell>
          <cell r="G210">
            <v>19402</v>
          </cell>
          <cell r="H210">
            <v>15679</v>
          </cell>
          <cell r="I210">
            <v>11051</v>
          </cell>
          <cell r="J210">
            <v>89621</v>
          </cell>
          <cell r="K210">
            <v>17056</v>
          </cell>
          <cell r="M210">
            <v>309551</v>
          </cell>
          <cell r="N210">
            <v>215021</v>
          </cell>
        </row>
        <row r="211">
          <cell r="C211">
            <v>41126</v>
          </cell>
          <cell r="D211">
            <v>26558</v>
          </cell>
          <cell r="E211">
            <v>116413</v>
          </cell>
          <cell r="F211">
            <v>10279</v>
          </cell>
          <cell r="G211">
            <v>25595</v>
          </cell>
          <cell r="H211">
            <v>21640</v>
          </cell>
          <cell r="I211">
            <v>16654</v>
          </cell>
          <cell r="J211">
            <v>138493</v>
          </cell>
          <cell r="K211">
            <v>22719</v>
          </cell>
          <cell r="M211">
            <v>419477</v>
          </cell>
          <cell r="N211">
            <v>303064</v>
          </cell>
        </row>
        <row r="212">
          <cell r="C212">
            <v>56086</v>
          </cell>
          <cell r="D212">
            <v>31857</v>
          </cell>
          <cell r="E212">
            <v>135372</v>
          </cell>
          <cell r="F212">
            <v>12218</v>
          </cell>
          <cell r="G212">
            <v>50176</v>
          </cell>
          <cell r="H212">
            <v>43081</v>
          </cell>
          <cell r="I212">
            <v>24977</v>
          </cell>
          <cell r="J212">
            <v>229114</v>
          </cell>
          <cell r="K212">
            <v>32504</v>
          </cell>
          <cell r="M212">
            <v>615385</v>
          </cell>
          <cell r="N212">
            <v>480013</v>
          </cell>
        </row>
        <row r="213">
          <cell r="C213">
            <v>62557</v>
          </cell>
          <cell r="D213">
            <v>34866</v>
          </cell>
          <cell r="E213">
            <v>146029</v>
          </cell>
          <cell r="F213">
            <v>12696</v>
          </cell>
          <cell r="G213">
            <v>56532</v>
          </cell>
          <cell r="H213">
            <v>46246</v>
          </cell>
          <cell r="I213">
            <v>24774</v>
          </cell>
          <cell r="J213">
            <v>275020</v>
          </cell>
          <cell r="K213">
            <v>31169</v>
          </cell>
          <cell r="M213">
            <v>689889</v>
          </cell>
          <cell r="N213">
            <v>543860</v>
          </cell>
        </row>
        <row r="214">
          <cell r="C214">
            <v>64104</v>
          </cell>
          <cell r="D214">
            <v>35609</v>
          </cell>
          <cell r="E214">
            <v>152335</v>
          </cell>
          <cell r="F214">
            <v>15354</v>
          </cell>
          <cell r="G214">
            <v>56440</v>
          </cell>
          <cell r="H214">
            <v>47812</v>
          </cell>
          <cell r="I214">
            <v>31006</v>
          </cell>
          <cell r="J214">
            <v>275531</v>
          </cell>
          <cell r="K214">
            <v>32530</v>
          </cell>
          <cell r="M214">
            <v>710721</v>
          </cell>
          <cell r="N214">
            <v>558386</v>
          </cell>
        </row>
        <row r="215">
          <cell r="C215">
            <v>66327</v>
          </cell>
          <cell r="D215">
            <v>38328</v>
          </cell>
          <cell r="E215">
            <v>175902</v>
          </cell>
          <cell r="F215">
            <v>16089</v>
          </cell>
          <cell r="G215">
            <v>62760</v>
          </cell>
          <cell r="H215">
            <v>49510</v>
          </cell>
          <cell r="I215">
            <v>36582</v>
          </cell>
          <cell r="J215">
            <v>294953</v>
          </cell>
          <cell r="K215">
            <v>33451</v>
          </cell>
          <cell r="M215">
            <v>773902</v>
          </cell>
          <cell r="N215">
            <v>598000</v>
          </cell>
        </row>
        <row r="216">
          <cell r="M216">
            <v>0</v>
          </cell>
          <cell r="N216">
            <v>0</v>
          </cell>
        </row>
        <row r="217">
          <cell r="M217">
            <v>0</v>
          </cell>
          <cell r="N217">
            <v>0</v>
          </cell>
        </row>
        <row r="218">
          <cell r="M218">
            <v>0</v>
          </cell>
          <cell r="N218">
            <v>0</v>
          </cell>
        </row>
        <row r="219">
          <cell r="M219">
            <v>0</v>
          </cell>
          <cell r="N219">
            <v>0</v>
          </cell>
        </row>
        <row r="220">
          <cell r="M220">
            <v>0</v>
          </cell>
          <cell r="N220">
            <v>0</v>
          </cell>
        </row>
        <row r="221">
          <cell r="M221">
            <v>0</v>
          </cell>
          <cell r="N221">
            <v>0</v>
          </cell>
        </row>
        <row r="222">
          <cell r="M222">
            <v>0</v>
          </cell>
          <cell r="N222">
            <v>0</v>
          </cell>
        </row>
        <row r="223">
          <cell r="M223">
            <v>0</v>
          </cell>
          <cell r="N223">
            <v>0</v>
          </cell>
        </row>
        <row r="224">
          <cell r="M224">
            <v>0</v>
          </cell>
          <cell r="N224">
            <v>0</v>
          </cell>
        </row>
        <row r="225">
          <cell r="M225">
            <v>0</v>
          </cell>
          <cell r="N225">
            <v>0</v>
          </cell>
        </row>
        <row r="226">
          <cell r="M226">
            <v>0</v>
          </cell>
          <cell r="N226">
            <v>0</v>
          </cell>
        </row>
        <row r="227">
          <cell r="M227">
            <v>0</v>
          </cell>
          <cell r="N227">
            <v>0</v>
          </cell>
        </row>
        <row r="228">
          <cell r="M228">
            <v>0</v>
          </cell>
          <cell r="N228">
            <v>0</v>
          </cell>
        </row>
        <row r="229">
          <cell r="M229">
            <v>0</v>
          </cell>
          <cell r="N229">
            <v>0</v>
          </cell>
        </row>
        <row r="230">
          <cell r="M230">
            <v>0</v>
          </cell>
          <cell r="N230">
            <v>0</v>
          </cell>
        </row>
      </sheetData>
      <sheetData sheetId="3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2005-Q1</v>
          </cell>
          <cell r="B2">
            <v>9250</v>
          </cell>
          <cell r="C2">
            <v>6770</v>
          </cell>
          <cell r="D2">
            <v>9980</v>
          </cell>
          <cell r="E2">
            <v>5070</v>
          </cell>
          <cell r="F2">
            <v>6900</v>
          </cell>
          <cell r="G2">
            <v>7410</v>
          </cell>
          <cell r="H2">
            <v>8520</v>
          </cell>
          <cell r="I2">
            <v>12270</v>
          </cell>
          <cell r="J2">
            <v>8180</v>
          </cell>
        </row>
        <row r="3">
          <cell r="A3" t="str">
            <v>2005-Q2</v>
          </cell>
          <cell r="B3">
            <v>9950</v>
          </cell>
          <cell r="C3">
            <v>6980</v>
          </cell>
          <cell r="D3">
            <v>10320</v>
          </cell>
          <cell r="E3">
            <v>5390</v>
          </cell>
          <cell r="F3">
            <v>7030</v>
          </cell>
          <cell r="G3">
            <v>7880</v>
          </cell>
          <cell r="H3">
            <v>9010</v>
          </cell>
          <cell r="I3">
            <v>13120</v>
          </cell>
          <cell r="J3">
            <v>8390</v>
          </cell>
        </row>
        <row r="4">
          <cell r="A4" t="str">
            <v>2005-Q3</v>
          </cell>
          <cell r="B4">
            <v>9790</v>
          </cell>
          <cell r="C4">
            <v>7110</v>
          </cell>
          <cell r="D4">
            <v>10090</v>
          </cell>
          <cell r="E4">
            <v>5180</v>
          </cell>
          <cell r="F4">
            <v>6820</v>
          </cell>
          <cell r="G4">
            <v>7770</v>
          </cell>
          <cell r="H4">
            <v>8400</v>
          </cell>
          <cell r="I4">
            <v>13610</v>
          </cell>
          <cell r="J4">
            <v>8420</v>
          </cell>
        </row>
        <row r="5">
          <cell r="A5" t="str">
            <v>2005-Q4</v>
          </cell>
          <cell r="B5">
            <v>10290</v>
          </cell>
          <cell r="C5">
            <v>7270</v>
          </cell>
          <cell r="D5">
            <v>10540</v>
          </cell>
          <cell r="E5">
            <v>5600</v>
          </cell>
          <cell r="F5">
            <v>7200</v>
          </cell>
          <cell r="G5">
            <v>8320</v>
          </cell>
          <cell r="H5">
            <v>9050</v>
          </cell>
          <cell r="I5">
            <v>14800</v>
          </cell>
          <cell r="J5">
            <v>8700</v>
          </cell>
        </row>
        <row r="6">
          <cell r="A6" t="str">
            <v>2006-Q1</v>
          </cell>
          <cell r="B6">
            <v>9860</v>
          </cell>
          <cell r="C6">
            <v>7080</v>
          </cell>
          <cell r="D6">
            <v>10710</v>
          </cell>
          <cell r="E6">
            <v>5410</v>
          </cell>
          <cell r="F6">
            <v>7150</v>
          </cell>
          <cell r="G6">
            <v>7760</v>
          </cell>
          <cell r="H6">
            <v>8800</v>
          </cell>
          <cell r="I6">
            <v>14750</v>
          </cell>
          <cell r="J6">
            <v>8800</v>
          </cell>
        </row>
        <row r="7">
          <cell r="A7" t="str">
            <v>2006-Q2</v>
          </cell>
          <cell r="B7">
            <v>10550</v>
          </cell>
          <cell r="C7">
            <v>7220</v>
          </cell>
          <cell r="D7">
            <v>10830</v>
          </cell>
          <cell r="E7">
            <v>5740</v>
          </cell>
          <cell r="F7">
            <v>7280</v>
          </cell>
          <cell r="G7">
            <v>8180</v>
          </cell>
          <cell r="H7">
            <v>9420</v>
          </cell>
          <cell r="I7">
            <v>14720</v>
          </cell>
          <cell r="J7">
            <v>8590</v>
          </cell>
        </row>
        <row r="8">
          <cell r="A8" t="str">
            <v>2006-Q3</v>
          </cell>
          <cell r="B8">
            <v>10390</v>
          </cell>
          <cell r="C8">
            <v>7400</v>
          </cell>
          <cell r="D8">
            <v>10810</v>
          </cell>
          <cell r="E8">
            <v>5510</v>
          </cell>
          <cell r="F8">
            <v>7090</v>
          </cell>
          <cell r="G8">
            <v>8130</v>
          </cell>
          <cell r="H8">
            <v>9000</v>
          </cell>
          <cell r="I8">
            <v>14530</v>
          </cell>
          <cell r="J8">
            <v>8930</v>
          </cell>
        </row>
        <row r="9">
          <cell r="A9" t="str">
            <v>2006-Q4</v>
          </cell>
          <cell r="B9">
            <v>10680</v>
          </cell>
          <cell r="C9">
            <v>7680</v>
          </cell>
          <cell r="D9">
            <v>10960</v>
          </cell>
          <cell r="E9">
            <v>5960</v>
          </cell>
          <cell r="F9">
            <v>7540</v>
          </cell>
          <cell r="G9">
            <v>8760</v>
          </cell>
          <cell r="H9">
            <v>9920</v>
          </cell>
          <cell r="I9">
            <v>15080</v>
          </cell>
          <cell r="J9">
            <v>9130</v>
          </cell>
        </row>
        <row r="10">
          <cell r="A10" t="str">
            <v>2007-Q1</v>
          </cell>
          <cell r="B10">
            <v>10250</v>
          </cell>
          <cell r="C10">
            <v>7500</v>
          </cell>
          <cell r="D10">
            <v>11400</v>
          </cell>
          <cell r="E10">
            <v>5710</v>
          </cell>
          <cell r="F10">
            <v>7450</v>
          </cell>
          <cell r="G10">
            <v>8290</v>
          </cell>
          <cell r="H10">
            <v>9520</v>
          </cell>
          <cell r="I10">
            <v>14810</v>
          </cell>
          <cell r="J10">
            <v>9350</v>
          </cell>
        </row>
        <row r="11">
          <cell r="A11" t="str">
            <v>2007-Q2</v>
          </cell>
          <cell r="B11">
            <v>10630</v>
          </cell>
          <cell r="C11">
            <v>7580</v>
          </cell>
          <cell r="D11">
            <v>11270</v>
          </cell>
          <cell r="E11">
            <v>6040</v>
          </cell>
          <cell r="F11">
            <v>7580</v>
          </cell>
          <cell r="G11">
            <v>8870</v>
          </cell>
          <cell r="H11">
            <v>9990</v>
          </cell>
          <cell r="I11">
            <v>14830</v>
          </cell>
          <cell r="J11">
            <v>9060</v>
          </cell>
        </row>
        <row r="12">
          <cell r="A12" t="str">
            <v>2007-Q3</v>
          </cell>
          <cell r="B12">
            <v>10640</v>
          </cell>
          <cell r="C12">
            <v>7780</v>
          </cell>
          <cell r="D12">
            <v>10900</v>
          </cell>
          <cell r="E12">
            <v>5750</v>
          </cell>
          <cell r="F12">
            <v>7440</v>
          </cell>
          <cell r="G12">
            <v>8730</v>
          </cell>
          <cell r="H12">
            <v>9410</v>
          </cell>
          <cell r="I12">
            <v>15380</v>
          </cell>
          <cell r="J12">
            <v>9300</v>
          </cell>
        </row>
        <row r="13">
          <cell r="A13" t="str">
            <v>2007-Q4</v>
          </cell>
          <cell r="B13">
            <v>11230</v>
          </cell>
          <cell r="C13">
            <v>7990</v>
          </cell>
          <cell r="D13">
            <v>11220</v>
          </cell>
          <cell r="E13">
            <v>6260</v>
          </cell>
          <cell r="F13">
            <v>7870</v>
          </cell>
          <cell r="G13">
            <v>9480</v>
          </cell>
          <cell r="H13">
            <v>10320</v>
          </cell>
          <cell r="I13">
            <v>17300</v>
          </cell>
          <cell r="J13">
            <v>9110</v>
          </cell>
        </row>
        <row r="14">
          <cell r="A14" t="str">
            <v>2008-Q1</v>
          </cell>
          <cell r="B14">
            <v>10600</v>
          </cell>
          <cell r="C14">
            <v>7750</v>
          </cell>
          <cell r="D14">
            <v>10770</v>
          </cell>
          <cell r="E14">
            <v>5860</v>
          </cell>
          <cell r="F14">
            <v>7720</v>
          </cell>
          <cell r="G14">
            <v>8730</v>
          </cell>
          <cell r="H14">
            <v>9580</v>
          </cell>
          <cell r="I14">
            <v>16590</v>
          </cell>
          <cell r="J14">
            <v>8650</v>
          </cell>
        </row>
        <row r="15">
          <cell r="A15" t="str">
            <v>2008-Q2</v>
          </cell>
          <cell r="B15">
            <v>11160</v>
          </cell>
          <cell r="C15">
            <v>7900</v>
          </cell>
          <cell r="D15">
            <v>10500</v>
          </cell>
          <cell r="E15">
            <v>6210</v>
          </cell>
          <cell r="F15">
            <v>7840</v>
          </cell>
          <cell r="G15">
            <v>9310</v>
          </cell>
          <cell r="H15">
            <v>10260</v>
          </cell>
          <cell r="I15">
            <v>17360</v>
          </cell>
          <cell r="J15">
            <v>8050</v>
          </cell>
        </row>
        <row r="16">
          <cell r="A16" t="str">
            <v>2008-Q3</v>
          </cell>
          <cell r="B16">
            <v>11080</v>
          </cell>
          <cell r="C16">
            <v>7940</v>
          </cell>
          <cell r="D16">
            <v>10410</v>
          </cell>
          <cell r="E16">
            <v>5860</v>
          </cell>
          <cell r="F16">
            <v>7580</v>
          </cell>
          <cell r="G16">
            <v>9100</v>
          </cell>
          <cell r="H16">
            <v>9500</v>
          </cell>
          <cell r="I16">
            <v>16950</v>
          </cell>
          <cell r="J16">
            <v>8020</v>
          </cell>
        </row>
        <row r="17">
          <cell r="A17" t="str">
            <v>2008-Q4</v>
          </cell>
          <cell r="B17">
            <v>11150</v>
          </cell>
          <cell r="C17">
            <v>7940</v>
          </cell>
          <cell r="D17">
            <v>9970</v>
          </cell>
          <cell r="E17">
            <v>6200</v>
          </cell>
          <cell r="F17">
            <v>7820</v>
          </cell>
          <cell r="G17">
            <v>9420</v>
          </cell>
          <cell r="H17">
            <v>9200</v>
          </cell>
          <cell r="I17">
            <v>15680</v>
          </cell>
          <cell r="J17">
            <v>7600</v>
          </cell>
        </row>
        <row r="18">
          <cell r="A18" t="str">
            <v>2009-Q1</v>
          </cell>
          <cell r="B18">
            <v>10240</v>
          </cell>
          <cell r="C18">
            <v>7370</v>
          </cell>
          <cell r="D18">
            <v>9580</v>
          </cell>
          <cell r="E18">
            <v>5580</v>
          </cell>
          <cell r="F18">
            <v>7440</v>
          </cell>
          <cell r="G18">
            <v>8210</v>
          </cell>
          <cell r="H18">
            <v>7950</v>
          </cell>
          <cell r="I18">
            <v>13910</v>
          </cell>
          <cell r="J18">
            <v>6860</v>
          </cell>
        </row>
        <row r="19">
          <cell r="A19" t="str">
            <v>2009-Q2</v>
          </cell>
          <cell r="B19">
            <v>10380</v>
          </cell>
          <cell r="C19">
            <v>7420</v>
          </cell>
          <cell r="D19">
            <v>9490</v>
          </cell>
          <cell r="E19">
            <v>5870</v>
          </cell>
          <cell r="F19">
            <v>7490</v>
          </cell>
          <cell r="G19">
            <v>8550</v>
          </cell>
          <cell r="H19">
            <v>8570</v>
          </cell>
          <cell r="I19">
            <v>13870</v>
          </cell>
          <cell r="J19">
            <v>6930</v>
          </cell>
        </row>
        <row r="20">
          <cell r="A20" t="str">
            <v>2009-Q3</v>
          </cell>
          <cell r="B20">
            <v>10430</v>
          </cell>
          <cell r="C20">
            <v>7690</v>
          </cell>
          <cell r="D20">
            <v>9280</v>
          </cell>
          <cell r="E20">
            <v>5620</v>
          </cell>
          <cell r="F20">
            <v>7300</v>
          </cell>
          <cell r="G20">
            <v>8410</v>
          </cell>
          <cell r="H20">
            <v>8320</v>
          </cell>
          <cell r="I20">
            <v>14220</v>
          </cell>
          <cell r="J20">
            <v>7150</v>
          </cell>
        </row>
        <row r="21">
          <cell r="A21" t="str">
            <v>2009-Q4</v>
          </cell>
          <cell r="B21">
            <v>10820</v>
          </cell>
          <cell r="C21">
            <v>7900</v>
          </cell>
          <cell r="D21">
            <v>9000</v>
          </cell>
          <cell r="E21">
            <v>5990</v>
          </cell>
          <cell r="F21">
            <v>7710</v>
          </cell>
          <cell r="G21">
            <v>8880</v>
          </cell>
          <cell r="H21">
            <v>9010</v>
          </cell>
          <cell r="I21">
            <v>15690</v>
          </cell>
          <cell r="J21">
            <v>6940</v>
          </cell>
        </row>
        <row r="22">
          <cell r="A22" t="str">
            <v>2010-Q1</v>
          </cell>
          <cell r="B22">
            <v>10450</v>
          </cell>
          <cell r="C22">
            <v>7680</v>
          </cell>
          <cell r="D22">
            <v>9160</v>
          </cell>
          <cell r="E22">
            <v>5540</v>
          </cell>
          <cell r="F22">
            <v>7520</v>
          </cell>
          <cell r="G22">
            <v>8170</v>
          </cell>
          <cell r="H22">
            <v>9050</v>
          </cell>
          <cell r="I22">
            <v>16150</v>
          </cell>
          <cell r="J22">
            <v>7170</v>
          </cell>
        </row>
        <row r="23">
          <cell r="A23" t="str">
            <v>2010-Q2</v>
          </cell>
          <cell r="B23">
            <v>11020</v>
          </cell>
          <cell r="C23">
            <v>7820</v>
          </cell>
          <cell r="D23">
            <v>9140</v>
          </cell>
          <cell r="E23">
            <v>5880</v>
          </cell>
          <cell r="F23">
            <v>7690</v>
          </cell>
          <cell r="G23">
            <v>8850</v>
          </cell>
          <cell r="H23">
            <v>10100</v>
          </cell>
          <cell r="I23">
            <v>16440</v>
          </cell>
          <cell r="J23">
            <v>7420</v>
          </cell>
        </row>
        <row r="24">
          <cell r="A24" t="str">
            <v>2010-Q3</v>
          </cell>
          <cell r="B24">
            <v>11020</v>
          </cell>
          <cell r="C24">
            <v>8110</v>
          </cell>
          <cell r="D24">
            <v>9350</v>
          </cell>
          <cell r="E24">
            <v>5620</v>
          </cell>
          <cell r="F24">
            <v>7550</v>
          </cell>
          <cell r="G24">
            <v>8620</v>
          </cell>
          <cell r="H24">
            <v>9880</v>
          </cell>
          <cell r="I24">
            <v>16050</v>
          </cell>
          <cell r="J24">
            <v>7660</v>
          </cell>
        </row>
        <row r="25">
          <cell r="A25" t="str">
            <v>2010-Q4</v>
          </cell>
          <cell r="B25">
            <v>11340</v>
          </cell>
          <cell r="C25">
            <v>8330</v>
          </cell>
          <cell r="D25">
            <v>9070</v>
          </cell>
          <cell r="E25">
            <v>6000</v>
          </cell>
          <cell r="F25">
            <v>7930</v>
          </cell>
          <cell r="G25">
            <v>9440</v>
          </cell>
          <cell r="H25">
            <v>10980</v>
          </cell>
          <cell r="I25">
            <v>17570</v>
          </cell>
          <cell r="J25">
            <v>7550</v>
          </cell>
        </row>
        <row r="26">
          <cell r="A26" t="str">
            <v>2011-Q1</v>
          </cell>
          <cell r="B26">
            <v>10850</v>
          </cell>
          <cell r="C26">
            <v>8210</v>
          </cell>
          <cell r="D26">
            <v>9270</v>
          </cell>
          <cell r="E26">
            <v>5540</v>
          </cell>
          <cell r="F26">
            <v>7810</v>
          </cell>
          <cell r="G26">
            <v>8760</v>
          </cell>
          <cell r="H26">
            <v>10730</v>
          </cell>
          <cell r="I26">
            <v>17890</v>
          </cell>
          <cell r="J26">
            <v>7740</v>
          </cell>
        </row>
        <row r="27">
          <cell r="A27" t="str">
            <v>2011-Q2</v>
          </cell>
          <cell r="B27">
            <v>11240</v>
          </cell>
          <cell r="C27">
            <v>8230</v>
          </cell>
          <cell r="D27">
            <v>9460</v>
          </cell>
          <cell r="E27">
            <v>5830</v>
          </cell>
          <cell r="F27">
            <v>7900</v>
          </cell>
          <cell r="G27">
            <v>9250</v>
          </cell>
          <cell r="H27">
            <v>11240</v>
          </cell>
          <cell r="I27">
            <v>17450</v>
          </cell>
          <cell r="J27">
            <v>7300</v>
          </cell>
        </row>
        <row r="28">
          <cell r="A28" t="str">
            <v>2011-Q3</v>
          </cell>
          <cell r="B28">
            <v>10990</v>
          </cell>
          <cell r="C28">
            <v>8500</v>
          </cell>
          <cell r="D28">
            <v>9560</v>
          </cell>
          <cell r="E28">
            <v>5550</v>
          </cell>
          <cell r="F28">
            <v>7710</v>
          </cell>
          <cell r="G28">
            <v>9100</v>
          </cell>
          <cell r="H28">
            <v>10550</v>
          </cell>
          <cell r="I28">
            <v>17770</v>
          </cell>
          <cell r="J28">
            <v>7410</v>
          </cell>
        </row>
        <row r="29">
          <cell r="A29" t="str">
            <v>2011-Q4</v>
          </cell>
          <cell r="B29">
            <v>11420</v>
          </cell>
          <cell r="C29">
            <v>8610</v>
          </cell>
          <cell r="D29">
            <v>9210</v>
          </cell>
          <cell r="E29">
            <v>5830</v>
          </cell>
          <cell r="F29">
            <v>8080</v>
          </cell>
          <cell r="G29">
            <v>9640</v>
          </cell>
          <cell r="H29">
            <v>11170</v>
          </cell>
          <cell r="I29">
            <v>19220</v>
          </cell>
          <cell r="J29">
            <v>7770</v>
          </cell>
        </row>
        <row r="30">
          <cell r="A30" t="str">
            <v>2012-Q1</v>
          </cell>
          <cell r="B30">
            <v>11020</v>
          </cell>
          <cell r="C30">
            <v>8450</v>
          </cell>
          <cell r="D30">
            <v>9500</v>
          </cell>
          <cell r="E30">
            <v>5390</v>
          </cell>
          <cell r="F30">
            <v>7920</v>
          </cell>
          <cell r="G30">
            <v>9030</v>
          </cell>
          <cell r="H30">
            <v>10820</v>
          </cell>
          <cell r="I30">
            <v>20050</v>
          </cell>
          <cell r="J30">
            <v>8050</v>
          </cell>
        </row>
        <row r="31">
          <cell r="A31" t="str">
            <v>2012-Q2</v>
          </cell>
          <cell r="B31">
            <v>11500</v>
          </cell>
          <cell r="C31">
            <v>8360</v>
          </cell>
          <cell r="D31">
            <v>9530</v>
          </cell>
          <cell r="E31">
            <v>5610</v>
          </cell>
          <cell r="F31">
            <v>7970</v>
          </cell>
          <cell r="G31">
            <v>9340</v>
          </cell>
          <cell r="H31">
            <v>11420</v>
          </cell>
          <cell r="I31">
            <v>19180</v>
          </cell>
          <cell r="J31">
            <v>8120</v>
          </cell>
        </row>
        <row r="32">
          <cell r="A32" t="str">
            <v>2012-Q3</v>
          </cell>
          <cell r="B32">
            <v>11380</v>
          </cell>
          <cell r="C32">
            <v>8610</v>
          </cell>
          <cell r="D32">
            <v>9750</v>
          </cell>
          <cell r="E32">
            <v>5420</v>
          </cell>
          <cell r="F32">
            <v>7790</v>
          </cell>
          <cell r="G32">
            <v>9140</v>
          </cell>
          <cell r="H32">
            <v>11250</v>
          </cell>
          <cell r="I32">
            <v>19110</v>
          </cell>
          <cell r="J32">
            <v>8470</v>
          </cell>
        </row>
        <row r="33">
          <cell r="A33" t="str">
            <v>2012-Q4</v>
          </cell>
          <cell r="B33">
            <v>11620</v>
          </cell>
          <cell r="C33">
            <v>8710</v>
          </cell>
          <cell r="D33">
            <v>9420</v>
          </cell>
          <cell r="E33">
            <v>5620</v>
          </cell>
          <cell r="F33">
            <v>8140</v>
          </cell>
          <cell r="G33">
            <v>9620</v>
          </cell>
          <cell r="H33">
            <v>11690</v>
          </cell>
          <cell r="I33">
            <v>20660</v>
          </cell>
          <cell r="J33">
            <v>8480</v>
          </cell>
        </row>
        <row r="34">
          <cell r="A34" t="str">
            <v>2013-Q1</v>
          </cell>
          <cell r="B34">
            <v>11110</v>
          </cell>
          <cell r="C34">
            <v>8470</v>
          </cell>
          <cell r="D34">
            <v>9390</v>
          </cell>
          <cell r="E34">
            <v>5290</v>
          </cell>
          <cell r="F34">
            <v>7930</v>
          </cell>
          <cell r="G34">
            <v>8940</v>
          </cell>
          <cell r="H34">
            <v>11320</v>
          </cell>
          <cell r="I34">
            <v>19910</v>
          </cell>
          <cell r="J34">
            <v>8070</v>
          </cell>
        </row>
        <row r="35">
          <cell r="A35" t="str">
            <v>2013-Q2</v>
          </cell>
          <cell r="B35">
            <v>11660</v>
          </cell>
          <cell r="C35">
            <v>8600</v>
          </cell>
          <cell r="D35">
            <v>9600</v>
          </cell>
          <cell r="E35">
            <v>5560</v>
          </cell>
          <cell r="F35">
            <v>8050</v>
          </cell>
          <cell r="G35">
            <v>9510</v>
          </cell>
          <cell r="H35">
            <v>11940</v>
          </cell>
          <cell r="I35">
            <v>19670</v>
          </cell>
          <cell r="J35">
            <v>8050</v>
          </cell>
        </row>
        <row r="36">
          <cell r="A36" t="str">
            <v>2013-Q3</v>
          </cell>
          <cell r="B36">
            <v>11510</v>
          </cell>
          <cell r="C36">
            <v>8860</v>
          </cell>
          <cell r="D36">
            <v>10130</v>
          </cell>
          <cell r="E36">
            <v>5400</v>
          </cell>
          <cell r="F36">
            <v>7870</v>
          </cell>
          <cell r="G36">
            <v>9330</v>
          </cell>
          <cell r="H36">
            <v>11080</v>
          </cell>
          <cell r="I36">
            <v>18650</v>
          </cell>
          <cell r="J36">
            <v>8090</v>
          </cell>
        </row>
        <row r="37">
          <cell r="A37" t="str">
            <v>2013-Q4</v>
          </cell>
          <cell r="B37">
            <v>11810</v>
          </cell>
          <cell r="C37">
            <v>8930</v>
          </cell>
          <cell r="D37">
            <v>9720</v>
          </cell>
          <cell r="E37">
            <v>5650</v>
          </cell>
          <cell r="F37">
            <v>8240</v>
          </cell>
          <cell r="G37">
            <v>9790</v>
          </cell>
          <cell r="H37">
            <v>11700</v>
          </cell>
          <cell r="I37">
            <v>19320</v>
          </cell>
          <cell r="J37">
            <v>8460</v>
          </cell>
        </row>
        <row r="38">
          <cell r="A38" t="str">
            <v>2014-Q1</v>
          </cell>
          <cell r="B38">
            <v>11410</v>
          </cell>
          <cell r="C38">
            <v>8870</v>
          </cell>
          <cell r="D38">
            <v>10020</v>
          </cell>
          <cell r="E38">
            <v>5340</v>
          </cell>
          <cell r="F38">
            <v>8030</v>
          </cell>
          <cell r="G38">
            <v>9040</v>
          </cell>
          <cell r="H38">
            <v>11120</v>
          </cell>
          <cell r="I38">
            <v>18620</v>
          </cell>
          <cell r="J38">
            <v>8710</v>
          </cell>
        </row>
        <row r="39">
          <cell r="A39" t="str">
            <v>2014-Q2</v>
          </cell>
          <cell r="B39">
            <v>11770</v>
          </cell>
          <cell r="C39">
            <v>8870</v>
          </cell>
          <cell r="D39">
            <v>10390</v>
          </cell>
          <cell r="E39">
            <v>5610</v>
          </cell>
          <cell r="F39">
            <v>8090</v>
          </cell>
          <cell r="G39">
            <v>9550</v>
          </cell>
          <cell r="H39">
            <v>11680</v>
          </cell>
          <cell r="I39">
            <v>18300</v>
          </cell>
          <cell r="J39">
            <v>8770</v>
          </cell>
        </row>
        <row r="40">
          <cell r="A40" t="str">
            <v>2014-Q3</v>
          </cell>
          <cell r="B40">
            <v>11730</v>
          </cell>
          <cell r="C40">
            <v>9140</v>
          </cell>
          <cell r="D40">
            <v>10860</v>
          </cell>
          <cell r="E40">
            <v>5480</v>
          </cell>
          <cell r="F40">
            <v>7960</v>
          </cell>
          <cell r="G40">
            <v>9410</v>
          </cell>
          <cell r="H40">
            <v>10840</v>
          </cell>
          <cell r="I40">
            <v>17920</v>
          </cell>
          <cell r="J40">
            <v>9020</v>
          </cell>
        </row>
        <row r="41">
          <cell r="A41" t="str">
            <v>2014-Q4</v>
          </cell>
          <cell r="B41">
            <v>12180</v>
          </cell>
          <cell r="C41">
            <v>9270</v>
          </cell>
          <cell r="D41">
            <v>10650</v>
          </cell>
          <cell r="E41">
            <v>5780</v>
          </cell>
          <cell r="F41">
            <v>8340</v>
          </cell>
          <cell r="G41">
            <v>9870</v>
          </cell>
          <cell r="H41">
            <v>11620</v>
          </cell>
          <cell r="I41">
            <v>18320</v>
          </cell>
          <cell r="J41">
            <v>9240</v>
          </cell>
        </row>
        <row r="42">
          <cell r="A42" t="str">
            <v>2015-Q1</v>
          </cell>
          <cell r="B42">
            <v>11750</v>
          </cell>
          <cell r="C42">
            <v>9060</v>
          </cell>
          <cell r="D42">
            <v>13540</v>
          </cell>
          <cell r="E42">
            <v>5540</v>
          </cell>
          <cell r="F42">
            <v>8180</v>
          </cell>
          <cell r="G42">
            <v>9130</v>
          </cell>
          <cell r="H42">
            <v>11040</v>
          </cell>
          <cell r="I42">
            <v>17240</v>
          </cell>
          <cell r="J42">
            <v>9850</v>
          </cell>
        </row>
        <row r="43">
          <cell r="A43" t="str">
            <v>2015-Q2</v>
          </cell>
          <cell r="B43">
            <v>12130</v>
          </cell>
          <cell r="C43">
            <v>9100</v>
          </cell>
          <cell r="D43">
            <v>13440</v>
          </cell>
          <cell r="E43">
            <v>5870</v>
          </cell>
          <cell r="F43">
            <v>8250</v>
          </cell>
          <cell r="G43">
            <v>9760</v>
          </cell>
          <cell r="H43">
            <v>12010</v>
          </cell>
          <cell r="I43">
            <v>17560</v>
          </cell>
          <cell r="J43">
            <v>10160</v>
          </cell>
        </row>
        <row r="44">
          <cell r="A44" t="str">
            <v>2015-Q3</v>
          </cell>
          <cell r="B44">
            <v>11910</v>
          </cell>
          <cell r="C44">
            <v>9370</v>
          </cell>
          <cell r="D44">
            <v>14440</v>
          </cell>
          <cell r="E44">
            <v>5740</v>
          </cell>
          <cell r="F44">
            <v>8100</v>
          </cell>
          <cell r="G44">
            <v>9560</v>
          </cell>
          <cell r="H44">
            <v>11160</v>
          </cell>
          <cell r="I44">
            <v>16060</v>
          </cell>
          <cell r="J44">
            <v>10210</v>
          </cell>
        </row>
        <row r="45">
          <cell r="A45" t="str">
            <v>2015-Q4</v>
          </cell>
          <cell r="B45">
            <v>12250</v>
          </cell>
          <cell r="C45">
            <v>9510</v>
          </cell>
          <cell r="D45">
            <v>14570</v>
          </cell>
          <cell r="E45">
            <v>6070</v>
          </cell>
          <cell r="F45">
            <v>8490</v>
          </cell>
          <cell r="G45">
            <v>10120</v>
          </cell>
          <cell r="H45">
            <v>12290</v>
          </cell>
          <cell r="I45">
            <v>16240</v>
          </cell>
          <cell r="J45">
            <v>10360</v>
          </cell>
        </row>
        <row r="46">
          <cell r="A46" t="str">
            <v>2016-Q1</v>
          </cell>
          <cell r="B46">
            <v>11840</v>
          </cell>
          <cell r="C46">
            <v>9280</v>
          </cell>
          <cell r="D46">
            <v>13630</v>
          </cell>
          <cell r="E46">
            <v>5730</v>
          </cell>
          <cell r="F46">
            <v>8310</v>
          </cell>
          <cell r="G46">
            <v>9390</v>
          </cell>
          <cell r="H46">
            <v>11400</v>
          </cell>
          <cell r="I46">
            <v>15090</v>
          </cell>
          <cell r="J46">
            <v>9770</v>
          </cell>
        </row>
        <row r="47">
          <cell r="A47" t="str">
            <v>2016-Q2</v>
          </cell>
          <cell r="B47">
            <v>12550</v>
          </cell>
          <cell r="C47">
            <v>9470</v>
          </cell>
          <cell r="D47">
            <v>13370</v>
          </cell>
          <cell r="E47">
            <v>6070</v>
          </cell>
          <cell r="F47">
            <v>8400</v>
          </cell>
          <cell r="G47">
            <v>9990</v>
          </cell>
          <cell r="H47">
            <v>12380</v>
          </cell>
          <cell r="I47">
            <v>15980</v>
          </cell>
          <cell r="J47">
            <v>9610</v>
          </cell>
        </row>
        <row r="48">
          <cell r="A48" t="str">
            <v>2016-Q3</v>
          </cell>
          <cell r="B48">
            <v>12210</v>
          </cell>
          <cell r="C48">
            <v>9580</v>
          </cell>
          <cell r="D48">
            <v>14420</v>
          </cell>
          <cell r="E48">
            <v>5940</v>
          </cell>
          <cell r="F48">
            <v>8150</v>
          </cell>
          <cell r="G48">
            <v>9840</v>
          </cell>
          <cell r="H48">
            <v>11210</v>
          </cell>
          <cell r="I48">
            <v>15280</v>
          </cell>
          <cell r="J48">
            <v>8850</v>
          </cell>
        </row>
        <row r="49">
          <cell r="A49" t="str">
            <v>2016-Q4</v>
          </cell>
          <cell r="B49">
            <v>12810</v>
          </cell>
          <cell r="C49">
            <v>9740</v>
          </cell>
          <cell r="D49">
            <v>15480</v>
          </cell>
          <cell r="E49">
            <v>6250</v>
          </cell>
          <cell r="F49">
            <v>8570</v>
          </cell>
          <cell r="G49">
            <v>10360</v>
          </cell>
          <cell r="H49">
            <v>12040</v>
          </cell>
          <cell r="I49">
            <v>17370</v>
          </cell>
          <cell r="J49">
            <v>8930</v>
          </cell>
        </row>
        <row r="50">
          <cell r="A50" t="str">
            <v>2017-Q1</v>
          </cell>
          <cell r="B50">
            <v>12410</v>
          </cell>
          <cell r="C50">
            <v>9680</v>
          </cell>
          <cell r="D50">
            <v>14520</v>
          </cell>
          <cell r="E50">
            <v>5950</v>
          </cell>
          <cell r="F50">
            <v>8460</v>
          </cell>
          <cell r="G50">
            <v>9770</v>
          </cell>
          <cell r="H50">
            <v>11620</v>
          </cell>
          <cell r="I50">
            <v>17590</v>
          </cell>
          <cell r="J50">
            <v>9080</v>
          </cell>
        </row>
        <row r="51">
          <cell r="A51" t="str">
            <v>2017-Q2</v>
          </cell>
          <cell r="B51">
            <v>13040</v>
          </cell>
          <cell r="C51">
            <v>9700</v>
          </cell>
          <cell r="D51">
            <v>14590</v>
          </cell>
          <cell r="E51">
            <v>6330</v>
          </cell>
          <cell r="F51">
            <v>8540</v>
          </cell>
          <cell r="G51">
            <v>10350</v>
          </cell>
          <cell r="H51">
            <v>12220</v>
          </cell>
          <cell r="I51">
            <v>16240</v>
          </cell>
          <cell r="J51">
            <v>8980</v>
          </cell>
        </row>
        <row r="52">
          <cell r="A52" t="str">
            <v>2017-Q3</v>
          </cell>
          <cell r="B52">
            <v>12610</v>
          </cell>
          <cell r="C52">
            <v>9960</v>
          </cell>
          <cell r="D52">
            <v>16130</v>
          </cell>
          <cell r="E52">
            <v>6180</v>
          </cell>
          <cell r="F52">
            <v>8390</v>
          </cell>
          <cell r="G52">
            <v>10160</v>
          </cell>
          <cell r="H52">
            <v>11510</v>
          </cell>
          <cell r="I52">
            <v>15960</v>
          </cell>
          <cell r="J52">
            <v>8650</v>
          </cell>
        </row>
        <row r="53">
          <cell r="A53" t="str">
            <v>2017-Q4</v>
          </cell>
          <cell r="B53">
            <v>13090</v>
          </cell>
          <cell r="C53">
            <v>10190</v>
          </cell>
          <cell r="D53">
            <v>16760</v>
          </cell>
          <cell r="E53">
            <v>6520</v>
          </cell>
          <cell r="F53">
            <v>8840</v>
          </cell>
          <cell r="G53">
            <v>10800</v>
          </cell>
          <cell r="H53">
            <v>12350</v>
          </cell>
          <cell r="I53">
            <v>17150</v>
          </cell>
          <cell r="J53">
            <v>9000</v>
          </cell>
        </row>
        <row r="54">
          <cell r="A54" t="str">
            <v>2018-Q1</v>
          </cell>
          <cell r="B54">
            <v>12510</v>
          </cell>
          <cell r="C54">
            <v>9940</v>
          </cell>
          <cell r="D54">
            <v>16410</v>
          </cell>
          <cell r="E54">
            <v>6140</v>
          </cell>
          <cell r="F54">
            <v>8660</v>
          </cell>
          <cell r="G54">
            <v>10110</v>
          </cell>
          <cell r="H54">
            <v>11460</v>
          </cell>
          <cell r="I54">
            <v>16910</v>
          </cell>
          <cell r="J54">
            <v>9020</v>
          </cell>
        </row>
        <row r="55">
          <cell r="A55" t="str">
            <v>2018-Q2</v>
          </cell>
          <cell r="B55">
            <v>13210</v>
          </cell>
          <cell r="C55">
            <v>10060</v>
          </cell>
          <cell r="D55">
            <v>16130</v>
          </cell>
          <cell r="E55">
            <v>6530</v>
          </cell>
          <cell r="F55">
            <v>8720</v>
          </cell>
          <cell r="G55">
            <v>10690</v>
          </cell>
          <cell r="H55">
            <v>11890</v>
          </cell>
          <cell r="I55">
            <v>17380</v>
          </cell>
          <cell r="J55">
            <v>9110</v>
          </cell>
        </row>
        <row r="56">
          <cell r="A56" t="str">
            <v>2018-Q3</v>
          </cell>
          <cell r="B56">
            <v>12960</v>
          </cell>
          <cell r="C56">
            <v>10160</v>
          </cell>
          <cell r="D56">
            <v>17410</v>
          </cell>
          <cell r="E56">
            <v>6350</v>
          </cell>
          <cell r="F56">
            <v>8590</v>
          </cell>
          <cell r="G56">
            <v>10460</v>
          </cell>
          <cell r="H56">
            <v>10830</v>
          </cell>
          <cell r="I56">
            <v>17010</v>
          </cell>
          <cell r="J56">
            <v>9010</v>
          </cell>
        </row>
        <row r="57">
          <cell r="A57" t="str">
            <v>2018-Q4</v>
          </cell>
          <cell r="B57">
            <v>13510</v>
          </cell>
          <cell r="C57">
            <v>10430</v>
          </cell>
          <cell r="D57">
            <v>17230</v>
          </cell>
          <cell r="E57">
            <v>6720</v>
          </cell>
          <cell r="F57">
            <v>9070</v>
          </cell>
          <cell r="G57">
            <v>11060</v>
          </cell>
          <cell r="H57">
            <v>12080</v>
          </cell>
          <cell r="I57">
            <v>18400</v>
          </cell>
          <cell r="J57">
            <v>9280</v>
          </cell>
        </row>
        <row r="58">
          <cell r="A58" t="str">
            <v>2019-Q1</v>
          </cell>
          <cell r="B58">
            <v>12820</v>
          </cell>
          <cell r="C58">
            <v>10260</v>
          </cell>
          <cell r="D58">
            <v>17460</v>
          </cell>
          <cell r="E58">
            <v>6370</v>
          </cell>
          <cell r="F58">
            <v>8880</v>
          </cell>
          <cell r="G58">
            <v>10340</v>
          </cell>
          <cell r="H58">
            <v>11370</v>
          </cell>
          <cell r="I58">
            <v>17360</v>
          </cell>
          <cell r="J58">
            <v>9460</v>
          </cell>
        </row>
        <row r="59">
          <cell r="A59" t="str">
            <v>2019-Q2</v>
          </cell>
          <cell r="B59">
            <v>13440</v>
          </cell>
          <cell r="C59">
            <v>10270</v>
          </cell>
          <cell r="D59">
            <v>17270</v>
          </cell>
          <cell r="E59">
            <v>6710</v>
          </cell>
          <cell r="F59">
            <v>9000</v>
          </cell>
          <cell r="G59">
            <v>10970</v>
          </cell>
          <cell r="H59">
            <v>11870</v>
          </cell>
          <cell r="I59">
            <v>16820</v>
          </cell>
          <cell r="J59">
            <v>9340</v>
          </cell>
        </row>
        <row r="60">
          <cell r="A60" t="str">
            <v>2019-Q3</v>
          </cell>
          <cell r="B60">
            <v>13220</v>
          </cell>
          <cell r="C60">
            <v>10560</v>
          </cell>
          <cell r="D60">
            <v>18900</v>
          </cell>
          <cell r="E60">
            <v>6480</v>
          </cell>
          <cell r="F60">
            <v>8860</v>
          </cell>
          <cell r="G60">
            <v>10790</v>
          </cell>
          <cell r="H60">
            <v>11060</v>
          </cell>
          <cell r="I60">
            <v>16150</v>
          </cell>
          <cell r="J60">
            <v>9160</v>
          </cell>
        </row>
        <row r="61">
          <cell r="A61" t="str">
            <v>2019-Q4</v>
          </cell>
          <cell r="B61">
            <v>13730</v>
          </cell>
          <cell r="C61">
            <v>10710</v>
          </cell>
          <cell r="D61">
            <v>18770</v>
          </cell>
          <cell r="E61">
            <v>6860</v>
          </cell>
          <cell r="F61">
            <v>9230</v>
          </cell>
          <cell r="G61">
            <v>11340</v>
          </cell>
          <cell r="H61">
            <v>12080</v>
          </cell>
          <cell r="I61">
            <v>17320</v>
          </cell>
          <cell r="J61">
            <v>9870</v>
          </cell>
        </row>
        <row r="62">
          <cell r="A62" t="str">
            <v>2020-Q1</v>
          </cell>
          <cell r="B62">
            <v>13180</v>
          </cell>
          <cell r="C62">
            <v>10420</v>
          </cell>
          <cell r="D62">
            <v>18740</v>
          </cell>
          <cell r="E62">
            <v>6110</v>
          </cell>
          <cell r="F62">
            <v>8570</v>
          </cell>
          <cell r="G62">
            <v>10560</v>
          </cell>
          <cell r="H62">
            <v>11330</v>
          </cell>
          <cell r="I62">
            <v>15840</v>
          </cell>
          <cell r="J62">
            <v>9590</v>
          </cell>
        </row>
        <row r="63">
          <cell r="A63" t="str">
            <v>2020-Q2</v>
          </cell>
          <cell r="B63">
            <v>12870</v>
          </cell>
          <cell r="C63">
            <v>9470</v>
          </cell>
          <cell r="D63">
            <v>17010</v>
          </cell>
          <cell r="E63">
            <v>5310</v>
          </cell>
          <cell r="F63">
            <v>7720</v>
          </cell>
          <cell r="G63">
            <v>10440</v>
          </cell>
          <cell r="H63">
            <v>11150</v>
          </cell>
          <cell r="I63">
            <v>13340</v>
          </cell>
          <cell r="J63">
            <v>7900</v>
          </cell>
        </row>
        <row r="64">
          <cell r="A64" t="str">
            <v>2020-Q3</v>
          </cell>
          <cell r="B64">
            <v>13410</v>
          </cell>
          <cell r="C64">
            <v>10360</v>
          </cell>
          <cell r="D64">
            <v>20280</v>
          </cell>
          <cell r="E64">
            <v>5960</v>
          </cell>
          <cell r="F64">
            <v>8620</v>
          </cell>
          <cell r="G64">
            <v>10680</v>
          </cell>
          <cell r="H64">
            <v>11320</v>
          </cell>
          <cell r="I64">
            <v>14330</v>
          </cell>
          <cell r="J64">
            <v>8640</v>
          </cell>
        </row>
        <row r="65">
          <cell r="A65" t="str">
            <v>2020-Q4</v>
          </cell>
          <cell r="B65">
            <v>14010</v>
          </cell>
          <cell r="C65">
            <v>10690</v>
          </cell>
          <cell r="D65">
            <v>18830</v>
          </cell>
          <cell r="E65">
            <v>6320</v>
          </cell>
          <cell r="F65">
            <v>9060</v>
          </cell>
          <cell r="G65">
            <v>11360</v>
          </cell>
          <cell r="H65">
            <v>12610</v>
          </cell>
          <cell r="I65">
            <v>15670</v>
          </cell>
          <cell r="J65" t="str">
            <v>:</v>
          </cell>
        </row>
        <row r="66">
          <cell r="A66" t="str">
            <v>2021-Q1</v>
          </cell>
          <cell r="B66">
            <v>13280</v>
          </cell>
          <cell r="C66">
            <v>10370</v>
          </cell>
          <cell r="D66">
            <v>20220</v>
          </cell>
          <cell r="E66">
            <v>5910</v>
          </cell>
          <cell r="F66">
            <v>8870</v>
          </cell>
          <cell r="G66">
            <v>10450</v>
          </cell>
          <cell r="H66">
            <v>12080</v>
          </cell>
          <cell r="I66">
            <v>16670</v>
          </cell>
          <cell r="J66" t="str">
            <v>:</v>
          </cell>
        </row>
        <row r="67">
          <cell r="A67" t="str">
            <v>2021-Q2</v>
          </cell>
          <cell r="B67">
            <v>14320</v>
          </cell>
          <cell r="C67">
            <v>10560</v>
          </cell>
          <cell r="D67">
            <v>20250</v>
          </cell>
          <cell r="E67">
            <v>6340</v>
          </cell>
          <cell r="F67">
            <v>9040</v>
          </cell>
          <cell r="G67">
            <v>11350</v>
          </cell>
          <cell r="H67">
            <v>12980</v>
          </cell>
          <cell r="I67">
            <v>17460</v>
          </cell>
          <cell r="J67" t="str">
            <v>:</v>
          </cell>
        </row>
        <row r="68">
          <cell r="A68" t="str">
            <v>2021-Q3</v>
          </cell>
          <cell r="B68">
            <v>14360</v>
          </cell>
          <cell r="C68">
            <v>11010</v>
          </cell>
          <cell r="D68">
            <v>22880</v>
          </cell>
          <cell r="E68">
            <v>6290</v>
          </cell>
          <cell r="F68">
            <v>9130</v>
          </cell>
          <cell r="G68">
            <v>11320</v>
          </cell>
          <cell r="H68">
            <v>12380</v>
          </cell>
          <cell r="I68">
            <v>18330</v>
          </cell>
          <cell r="J68" t="str">
            <v>:</v>
          </cell>
        </row>
        <row r="69">
          <cell r="A69" t="str">
            <v>2021-Q4</v>
          </cell>
          <cell r="B69">
            <v>15540</v>
          </cell>
          <cell r="C69">
            <v>11350</v>
          </cell>
          <cell r="D69">
            <v>21570</v>
          </cell>
          <cell r="E69">
            <v>6920</v>
          </cell>
          <cell r="F69">
            <v>9610</v>
          </cell>
          <cell r="G69">
            <v>12240</v>
          </cell>
          <cell r="H69">
            <v>14120</v>
          </cell>
          <cell r="I69">
            <v>23000</v>
          </cell>
          <cell r="J69" t="str">
            <v>:</v>
          </cell>
        </row>
        <row r="70">
          <cell r="A70" t="str">
            <v>2022-Q1</v>
          </cell>
          <cell r="B70">
            <v>14890</v>
          </cell>
          <cell r="C70">
            <v>11240</v>
          </cell>
          <cell r="D70">
            <v>23150</v>
          </cell>
          <cell r="E70">
            <v>6540</v>
          </cell>
          <cell r="F70">
            <v>9430</v>
          </cell>
          <cell r="G70">
            <v>11400</v>
          </cell>
          <cell r="H70">
            <v>12500</v>
          </cell>
          <cell r="I70">
            <v>23560</v>
          </cell>
          <cell r="J70" t="str">
            <v>:</v>
          </cell>
        </row>
        <row r="71">
          <cell r="A71" t="str">
            <v>2022-Q2</v>
          </cell>
          <cell r="B71">
            <v>16050</v>
          </cell>
          <cell r="C71">
            <v>11290</v>
          </cell>
          <cell r="D71">
            <v>23420</v>
          </cell>
          <cell r="E71">
            <v>6910</v>
          </cell>
          <cell r="F71">
            <v>9560</v>
          </cell>
          <cell r="G71">
            <v>12380</v>
          </cell>
          <cell r="H71">
            <v>13740</v>
          </cell>
          <cell r="I71">
            <v>22750</v>
          </cell>
          <cell r="J71" t="str">
            <v>:</v>
          </cell>
        </row>
      </sheetData>
      <sheetData sheetId="4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2005-01</v>
          </cell>
          <cell r="B2">
            <v>83.4</v>
          </cell>
          <cell r="C2">
            <v>84.3</v>
          </cell>
          <cell r="D2">
            <v>89.4</v>
          </cell>
          <cell r="E2">
            <v>81.16</v>
          </cell>
          <cell r="F2">
            <v>85.06</v>
          </cell>
          <cell r="G2">
            <v>81.260000000000005</v>
          </cell>
          <cell r="H2">
            <v>86.02</v>
          </cell>
          <cell r="I2">
            <v>81.900000000000006</v>
          </cell>
          <cell r="J2">
            <v>77</v>
          </cell>
        </row>
        <row r="3">
          <cell r="A3" t="str">
            <v>2005-02</v>
          </cell>
          <cell r="B3">
            <v>84</v>
          </cell>
          <cell r="C3">
            <v>84.6</v>
          </cell>
          <cell r="D3">
            <v>90.2</v>
          </cell>
          <cell r="E3">
            <v>81.349999999999994</v>
          </cell>
          <cell r="F3">
            <v>85.63</v>
          </cell>
          <cell r="G3">
            <v>81.78</v>
          </cell>
          <cell r="H3">
            <v>86.46</v>
          </cell>
          <cell r="I3">
            <v>82</v>
          </cell>
          <cell r="J3">
            <v>77.2</v>
          </cell>
        </row>
        <row r="4">
          <cell r="A4" t="str">
            <v>2005-03</v>
          </cell>
          <cell r="B4">
            <v>84.6</v>
          </cell>
          <cell r="C4">
            <v>84.9</v>
          </cell>
          <cell r="D4">
            <v>90.4</v>
          </cell>
          <cell r="E4">
            <v>82.07</v>
          </cell>
          <cell r="F4">
            <v>86.22</v>
          </cell>
          <cell r="G4">
            <v>82.11</v>
          </cell>
          <cell r="H4">
            <v>86.68</v>
          </cell>
          <cell r="I4">
            <v>82.4</v>
          </cell>
          <cell r="J4">
            <v>77.5</v>
          </cell>
        </row>
        <row r="5">
          <cell r="A5" t="str">
            <v>2005-04</v>
          </cell>
          <cell r="B5">
            <v>85</v>
          </cell>
          <cell r="C5">
            <v>84.9</v>
          </cell>
          <cell r="D5">
            <v>90.9</v>
          </cell>
          <cell r="E5">
            <v>83.24</v>
          </cell>
          <cell r="F5">
            <v>86.37</v>
          </cell>
          <cell r="G5">
            <v>82.33</v>
          </cell>
          <cell r="H5">
            <v>86.83</v>
          </cell>
          <cell r="I5">
            <v>82.8</v>
          </cell>
          <cell r="J5">
            <v>77.8</v>
          </cell>
        </row>
        <row r="6">
          <cell r="A6" t="str">
            <v>2005-05</v>
          </cell>
          <cell r="B6">
            <v>85</v>
          </cell>
          <cell r="C6">
            <v>85.2</v>
          </cell>
          <cell r="D6">
            <v>91.1</v>
          </cell>
          <cell r="E6">
            <v>83.37</v>
          </cell>
          <cell r="F6">
            <v>86.43</v>
          </cell>
          <cell r="G6">
            <v>82.03</v>
          </cell>
          <cell r="H6">
            <v>86.93</v>
          </cell>
          <cell r="I6">
            <v>83.1</v>
          </cell>
          <cell r="J6">
            <v>78.099999999999994</v>
          </cell>
        </row>
        <row r="7">
          <cell r="A7" t="str">
            <v>2005-06</v>
          </cell>
          <cell r="B7">
            <v>85.1</v>
          </cell>
          <cell r="C7">
            <v>85.3</v>
          </cell>
          <cell r="D7">
            <v>91.4</v>
          </cell>
          <cell r="E7">
            <v>83.63</v>
          </cell>
          <cell r="F7">
            <v>86.54</v>
          </cell>
          <cell r="G7">
            <v>82.26</v>
          </cell>
          <cell r="H7">
            <v>86.98</v>
          </cell>
          <cell r="I7">
            <v>83.3</v>
          </cell>
          <cell r="J7">
            <v>78.099999999999994</v>
          </cell>
        </row>
        <row r="8">
          <cell r="A8" t="str">
            <v>2005-07</v>
          </cell>
          <cell r="B8">
            <v>85</v>
          </cell>
          <cell r="C8">
            <v>85.7</v>
          </cell>
          <cell r="D8">
            <v>91.3</v>
          </cell>
          <cell r="E8">
            <v>83.11</v>
          </cell>
          <cell r="F8">
            <v>86.39</v>
          </cell>
          <cell r="G8">
            <v>82</v>
          </cell>
          <cell r="H8">
            <v>86.78</v>
          </cell>
          <cell r="I8">
            <v>83</v>
          </cell>
          <cell r="J8">
            <v>78.2</v>
          </cell>
        </row>
        <row r="9">
          <cell r="A9" t="str">
            <v>2005-08</v>
          </cell>
          <cell r="B9">
            <v>85</v>
          </cell>
          <cell r="C9">
            <v>85.9</v>
          </cell>
          <cell r="D9">
            <v>91.8</v>
          </cell>
          <cell r="E9">
            <v>83.5</v>
          </cell>
          <cell r="F9">
            <v>86.75</v>
          </cell>
          <cell r="G9">
            <v>82.25</v>
          </cell>
          <cell r="H9">
            <v>86.96</v>
          </cell>
          <cell r="I9">
            <v>83.1</v>
          </cell>
          <cell r="J9">
            <v>78.400000000000006</v>
          </cell>
        </row>
        <row r="10">
          <cell r="A10" t="str">
            <v>2005-09</v>
          </cell>
          <cell r="B10">
            <v>85.8</v>
          </cell>
          <cell r="C10">
            <v>86.2</v>
          </cell>
          <cell r="D10">
            <v>92.4</v>
          </cell>
          <cell r="E10">
            <v>84.02</v>
          </cell>
          <cell r="F10">
            <v>87.13</v>
          </cell>
          <cell r="G10">
            <v>82.76</v>
          </cell>
          <cell r="H10">
            <v>87.68</v>
          </cell>
          <cell r="I10">
            <v>83.8</v>
          </cell>
          <cell r="J10">
            <v>78.599999999999994</v>
          </cell>
        </row>
        <row r="11">
          <cell r="A11" t="str">
            <v>2005-10</v>
          </cell>
          <cell r="B11">
            <v>85.7</v>
          </cell>
          <cell r="C11">
            <v>86.2</v>
          </cell>
          <cell r="D11">
            <v>92.4</v>
          </cell>
          <cell r="E11">
            <v>84.67</v>
          </cell>
          <cell r="F11">
            <v>87.12</v>
          </cell>
          <cell r="G11">
            <v>82.72</v>
          </cell>
          <cell r="H11">
            <v>87.87</v>
          </cell>
          <cell r="I11">
            <v>83.8</v>
          </cell>
          <cell r="J11">
            <v>78.7</v>
          </cell>
        </row>
        <row r="12">
          <cell r="A12" t="str">
            <v>2005-11</v>
          </cell>
          <cell r="B12">
            <v>85.4</v>
          </cell>
          <cell r="C12">
            <v>85.7</v>
          </cell>
          <cell r="D12">
            <v>92.2</v>
          </cell>
          <cell r="E12">
            <v>84.8</v>
          </cell>
          <cell r="F12">
            <v>86.93</v>
          </cell>
          <cell r="G12">
            <v>82.45</v>
          </cell>
          <cell r="H12">
            <v>87.59</v>
          </cell>
          <cell r="I12">
            <v>83.8</v>
          </cell>
          <cell r="J12">
            <v>78.7</v>
          </cell>
        </row>
        <row r="13">
          <cell r="A13" t="str">
            <v>2005-12</v>
          </cell>
          <cell r="B13">
            <v>85.5</v>
          </cell>
          <cell r="C13">
            <v>86.6</v>
          </cell>
          <cell r="D13">
            <v>92</v>
          </cell>
          <cell r="E13">
            <v>84.99</v>
          </cell>
          <cell r="F13">
            <v>87.04</v>
          </cell>
          <cell r="G13">
            <v>82.54</v>
          </cell>
          <cell r="H13">
            <v>87.63</v>
          </cell>
          <cell r="I13">
            <v>83.7</v>
          </cell>
          <cell r="J13">
            <v>78.900000000000006</v>
          </cell>
        </row>
        <row r="14">
          <cell r="A14" t="str">
            <v>2006-01</v>
          </cell>
          <cell r="B14">
            <v>85.1</v>
          </cell>
          <cell r="C14">
            <v>86.1</v>
          </cell>
          <cell r="D14">
            <v>91.5</v>
          </cell>
          <cell r="E14">
            <v>84.6</v>
          </cell>
          <cell r="F14">
            <v>86.97</v>
          </cell>
          <cell r="G14">
            <v>82.21</v>
          </cell>
          <cell r="H14">
            <v>87.04</v>
          </cell>
          <cell r="I14">
            <v>83.4</v>
          </cell>
          <cell r="J14">
            <v>78.5</v>
          </cell>
        </row>
        <row r="15">
          <cell r="A15" t="str">
            <v>2006-02</v>
          </cell>
          <cell r="B15">
            <v>85.8</v>
          </cell>
          <cell r="C15">
            <v>86.4</v>
          </cell>
          <cell r="D15">
            <v>92.6</v>
          </cell>
          <cell r="E15">
            <v>84.66</v>
          </cell>
          <cell r="F15">
            <v>87.31</v>
          </cell>
          <cell r="G15">
            <v>82.84</v>
          </cell>
          <cell r="H15">
            <v>87.36</v>
          </cell>
          <cell r="I15">
            <v>84.2</v>
          </cell>
          <cell r="J15">
            <v>78.8</v>
          </cell>
        </row>
        <row r="16">
          <cell r="A16" t="str">
            <v>2006-03</v>
          </cell>
          <cell r="B16">
            <v>86.1</v>
          </cell>
          <cell r="C16">
            <v>86.5</v>
          </cell>
          <cell r="D16">
            <v>92.9</v>
          </cell>
          <cell r="E16">
            <v>85.26</v>
          </cell>
          <cell r="F16">
            <v>87.69</v>
          </cell>
          <cell r="G16">
            <v>83.09</v>
          </cell>
          <cell r="H16">
            <v>87.93</v>
          </cell>
          <cell r="I16">
            <v>84.4</v>
          </cell>
          <cell r="J16">
            <v>78.900000000000006</v>
          </cell>
        </row>
        <row r="17">
          <cell r="A17" t="str">
            <v>2006-04</v>
          </cell>
          <cell r="B17">
            <v>86.6</v>
          </cell>
          <cell r="C17">
            <v>86.8</v>
          </cell>
          <cell r="D17">
            <v>93.4</v>
          </cell>
          <cell r="E17">
            <v>86.49</v>
          </cell>
          <cell r="F17">
            <v>88.08</v>
          </cell>
          <cell r="G17">
            <v>83.53</v>
          </cell>
          <cell r="H17">
            <v>88.41</v>
          </cell>
          <cell r="I17">
            <v>85.2</v>
          </cell>
          <cell r="J17">
            <v>79.400000000000006</v>
          </cell>
        </row>
        <row r="18">
          <cell r="A18" t="str">
            <v>2006-05</v>
          </cell>
          <cell r="B18">
            <v>86.7</v>
          </cell>
          <cell r="C18">
            <v>87</v>
          </cell>
          <cell r="D18">
            <v>93.9</v>
          </cell>
          <cell r="E18">
            <v>86.8</v>
          </cell>
          <cell r="F18">
            <v>88.46</v>
          </cell>
          <cell r="G18">
            <v>83.46</v>
          </cell>
          <cell r="H18">
            <v>88.59</v>
          </cell>
          <cell r="I18">
            <v>85.2</v>
          </cell>
          <cell r="J18">
            <v>79.900000000000006</v>
          </cell>
        </row>
        <row r="19">
          <cell r="A19" t="str">
            <v>2006-06</v>
          </cell>
          <cell r="B19">
            <v>86.9</v>
          </cell>
          <cell r="C19">
            <v>87.1</v>
          </cell>
          <cell r="D19">
            <v>94</v>
          </cell>
          <cell r="E19">
            <v>86.94</v>
          </cell>
          <cell r="F19">
            <v>88.46</v>
          </cell>
          <cell r="G19">
            <v>83.47</v>
          </cell>
          <cell r="H19">
            <v>88.59</v>
          </cell>
          <cell r="I19">
            <v>85.1</v>
          </cell>
          <cell r="J19">
            <v>80.099999999999994</v>
          </cell>
        </row>
        <row r="20">
          <cell r="A20" t="str">
            <v>2006-07</v>
          </cell>
          <cell r="B20">
            <v>86.7</v>
          </cell>
          <cell r="C20">
            <v>87.5</v>
          </cell>
          <cell r="D20">
            <v>94</v>
          </cell>
          <cell r="E20">
            <v>86.45</v>
          </cell>
          <cell r="F20">
            <v>88.29</v>
          </cell>
          <cell r="G20">
            <v>83.09</v>
          </cell>
          <cell r="H20">
            <v>88.29</v>
          </cell>
          <cell r="I20">
            <v>84.9</v>
          </cell>
          <cell r="J20">
            <v>80</v>
          </cell>
        </row>
        <row r="21">
          <cell r="A21" t="str">
            <v>2006-08</v>
          </cell>
          <cell r="B21">
            <v>86.7</v>
          </cell>
          <cell r="C21">
            <v>87.4</v>
          </cell>
          <cell r="D21">
            <v>94.6</v>
          </cell>
          <cell r="E21">
            <v>86.65</v>
          </cell>
          <cell r="F21">
            <v>88.58</v>
          </cell>
          <cell r="G21">
            <v>83.33</v>
          </cell>
          <cell r="H21">
            <v>88.32</v>
          </cell>
          <cell r="I21">
            <v>84.8</v>
          </cell>
          <cell r="J21">
            <v>80.400000000000006</v>
          </cell>
        </row>
        <row r="22">
          <cell r="A22" t="str">
            <v>2006-09</v>
          </cell>
          <cell r="B22">
            <v>87</v>
          </cell>
          <cell r="C22">
            <v>87</v>
          </cell>
          <cell r="D22">
            <v>94.4</v>
          </cell>
          <cell r="E22">
            <v>86.48</v>
          </cell>
          <cell r="F22">
            <v>88.4</v>
          </cell>
          <cell r="G22">
            <v>83.41</v>
          </cell>
          <cell r="H22">
            <v>88.75</v>
          </cell>
          <cell r="I22">
            <v>86.2</v>
          </cell>
          <cell r="J22">
            <v>80.5</v>
          </cell>
        </row>
        <row r="23">
          <cell r="A23" t="str">
            <v>2006-10</v>
          </cell>
          <cell r="B23">
            <v>86.9</v>
          </cell>
          <cell r="C23">
            <v>87.1</v>
          </cell>
          <cell r="D23">
            <v>94.4</v>
          </cell>
          <cell r="E23">
            <v>86.84</v>
          </cell>
          <cell r="F23">
            <v>88.19</v>
          </cell>
          <cell r="G23">
            <v>83.54</v>
          </cell>
          <cell r="H23">
            <v>88.92</v>
          </cell>
          <cell r="I23">
            <v>86.2</v>
          </cell>
          <cell r="J23">
            <v>80.599999999999994</v>
          </cell>
        </row>
        <row r="24">
          <cell r="A24" t="str">
            <v>2006-11</v>
          </cell>
          <cell r="B24">
            <v>86.9</v>
          </cell>
          <cell r="C24">
            <v>87</v>
          </cell>
          <cell r="D24">
            <v>94.4</v>
          </cell>
          <cell r="E24">
            <v>87.05</v>
          </cell>
          <cell r="F24">
            <v>88.3</v>
          </cell>
          <cell r="G24">
            <v>83.54</v>
          </cell>
          <cell r="H24">
            <v>88.93</v>
          </cell>
          <cell r="I24">
            <v>86</v>
          </cell>
          <cell r="J24">
            <v>80.8</v>
          </cell>
        </row>
        <row r="25">
          <cell r="A25" t="str">
            <v>2006-12</v>
          </cell>
          <cell r="B25">
            <v>86.9</v>
          </cell>
          <cell r="C25">
            <v>87.8</v>
          </cell>
          <cell r="D25">
            <v>94.8</v>
          </cell>
          <cell r="E25">
            <v>87.3</v>
          </cell>
          <cell r="F25">
            <v>88.51</v>
          </cell>
          <cell r="G25">
            <v>83.56</v>
          </cell>
          <cell r="H25">
            <v>88.91</v>
          </cell>
          <cell r="I25">
            <v>85.5</v>
          </cell>
          <cell r="J25">
            <v>81.3</v>
          </cell>
        </row>
        <row r="26">
          <cell r="A26" t="str">
            <v>2007-01</v>
          </cell>
          <cell r="B26">
            <v>86.6</v>
          </cell>
          <cell r="C26">
            <v>87.6</v>
          </cell>
          <cell r="D26">
            <v>94.2</v>
          </cell>
          <cell r="E26">
            <v>86.67</v>
          </cell>
          <cell r="F26">
            <v>88.17</v>
          </cell>
          <cell r="G26">
            <v>83.29</v>
          </cell>
          <cell r="H26">
            <v>88.46</v>
          </cell>
          <cell r="I26">
            <v>84.5</v>
          </cell>
          <cell r="J26">
            <v>80.599999999999994</v>
          </cell>
        </row>
        <row r="27">
          <cell r="A27" t="str">
            <v>2007-02</v>
          </cell>
          <cell r="B27">
            <v>87.4</v>
          </cell>
          <cell r="C27">
            <v>88</v>
          </cell>
          <cell r="D27">
            <v>95.1</v>
          </cell>
          <cell r="E27">
            <v>86.73</v>
          </cell>
          <cell r="F27">
            <v>88.36</v>
          </cell>
          <cell r="G27">
            <v>83.81</v>
          </cell>
          <cell r="H27">
            <v>88.87</v>
          </cell>
          <cell r="I27">
            <v>84.9</v>
          </cell>
          <cell r="J27">
            <v>81</v>
          </cell>
        </row>
        <row r="28">
          <cell r="A28" t="str">
            <v>2007-03</v>
          </cell>
          <cell r="B28">
            <v>87.8</v>
          </cell>
          <cell r="C28">
            <v>88.2</v>
          </cell>
          <cell r="D28">
            <v>95.7</v>
          </cell>
          <cell r="E28">
            <v>87.4</v>
          </cell>
          <cell r="F28">
            <v>88.77</v>
          </cell>
          <cell r="G28">
            <v>84.42</v>
          </cell>
          <cell r="H28">
            <v>89.37</v>
          </cell>
          <cell r="I28">
            <v>85.5</v>
          </cell>
          <cell r="J28">
            <v>81.400000000000006</v>
          </cell>
        </row>
        <row r="29">
          <cell r="A29" t="str">
            <v>2007-04</v>
          </cell>
          <cell r="B29">
            <v>88</v>
          </cell>
          <cell r="C29">
            <v>88.6</v>
          </cell>
          <cell r="D29">
            <v>96.1</v>
          </cell>
          <cell r="E29">
            <v>88.64</v>
          </cell>
          <cell r="F29">
            <v>89.25</v>
          </cell>
          <cell r="G29">
            <v>84.81</v>
          </cell>
          <cell r="H29">
            <v>89.79</v>
          </cell>
          <cell r="I29">
            <v>85.6</v>
          </cell>
          <cell r="J29">
            <v>81.599999999999994</v>
          </cell>
        </row>
        <row r="30">
          <cell r="A30" t="str">
            <v>2007-05</v>
          </cell>
          <cell r="B30">
            <v>88.2</v>
          </cell>
          <cell r="C30">
            <v>88.7</v>
          </cell>
          <cell r="D30">
            <v>96.4</v>
          </cell>
          <cell r="E30">
            <v>88.89</v>
          </cell>
          <cell r="F30">
            <v>89.48</v>
          </cell>
          <cell r="G30">
            <v>84.55</v>
          </cell>
          <cell r="H30">
            <v>89.67</v>
          </cell>
          <cell r="I30">
            <v>85.7</v>
          </cell>
          <cell r="J30">
            <v>81.8</v>
          </cell>
        </row>
        <row r="31">
          <cell r="A31" t="str">
            <v>2007-06</v>
          </cell>
          <cell r="B31">
            <v>88</v>
          </cell>
          <cell r="C31">
            <v>88.8</v>
          </cell>
          <cell r="D31">
            <v>96.6</v>
          </cell>
          <cell r="E31">
            <v>89.06</v>
          </cell>
          <cell r="F31">
            <v>89.61</v>
          </cell>
          <cell r="G31">
            <v>84.67</v>
          </cell>
          <cell r="H31">
            <v>89.78</v>
          </cell>
          <cell r="I31">
            <v>85.6</v>
          </cell>
          <cell r="J31">
            <v>82</v>
          </cell>
        </row>
        <row r="32">
          <cell r="A32" t="str">
            <v>2007-07</v>
          </cell>
          <cell r="B32">
            <v>87.6</v>
          </cell>
          <cell r="C32">
            <v>89.3</v>
          </cell>
          <cell r="D32">
            <v>96.5</v>
          </cell>
          <cell r="E32">
            <v>88.44</v>
          </cell>
          <cell r="F32">
            <v>89.32</v>
          </cell>
          <cell r="G32">
            <v>84.44</v>
          </cell>
          <cell r="H32">
            <v>89.5</v>
          </cell>
          <cell r="I32">
            <v>85.4</v>
          </cell>
          <cell r="J32">
            <v>81.5</v>
          </cell>
        </row>
        <row r="33">
          <cell r="A33" t="str">
            <v>2007-08</v>
          </cell>
          <cell r="B33">
            <v>87.4</v>
          </cell>
          <cell r="C33">
            <v>89.1</v>
          </cell>
          <cell r="D33">
            <v>96.9</v>
          </cell>
          <cell r="E33">
            <v>88.59</v>
          </cell>
          <cell r="F33">
            <v>89.7</v>
          </cell>
          <cell r="G33">
            <v>84.45</v>
          </cell>
          <cell r="H33">
            <v>89.39</v>
          </cell>
          <cell r="I33">
            <v>85.4</v>
          </cell>
          <cell r="J33">
            <v>81.8</v>
          </cell>
        </row>
        <row r="34">
          <cell r="A34" t="str">
            <v>2007-09</v>
          </cell>
          <cell r="B34">
            <v>88</v>
          </cell>
          <cell r="C34">
            <v>89.3</v>
          </cell>
          <cell r="D34">
            <v>97.1</v>
          </cell>
          <cell r="E34">
            <v>88.85</v>
          </cell>
          <cell r="F34">
            <v>89.83</v>
          </cell>
          <cell r="G34">
            <v>84.83</v>
          </cell>
          <cell r="H34">
            <v>90.14</v>
          </cell>
          <cell r="I34">
            <v>86</v>
          </cell>
          <cell r="J34">
            <v>81.900000000000006</v>
          </cell>
        </row>
        <row r="35">
          <cell r="A35" t="str">
            <v>2007-10</v>
          </cell>
          <cell r="B35">
            <v>88.4</v>
          </cell>
          <cell r="C35">
            <v>89.4</v>
          </cell>
          <cell r="D35">
            <v>97.2</v>
          </cell>
          <cell r="E35">
            <v>90</v>
          </cell>
          <cell r="F35">
            <v>90.08</v>
          </cell>
          <cell r="G35">
            <v>85.07</v>
          </cell>
          <cell r="H35">
            <v>90.59</v>
          </cell>
          <cell r="I35">
            <v>86</v>
          </cell>
          <cell r="J35">
            <v>82.3</v>
          </cell>
        </row>
        <row r="36">
          <cell r="A36" t="str">
            <v>2007-11</v>
          </cell>
          <cell r="B36">
            <v>89.1</v>
          </cell>
          <cell r="C36">
            <v>89.9</v>
          </cell>
          <cell r="D36">
            <v>97.7</v>
          </cell>
          <cell r="E36">
            <v>90.65</v>
          </cell>
          <cell r="F36">
            <v>90.62</v>
          </cell>
          <cell r="G36">
            <v>85.37</v>
          </cell>
          <cell r="H36">
            <v>91.09</v>
          </cell>
          <cell r="I36">
            <v>86.9</v>
          </cell>
          <cell r="J36">
            <v>82.5</v>
          </cell>
        </row>
        <row r="37">
          <cell r="A37" t="str">
            <v>2007-12</v>
          </cell>
          <cell r="B37">
            <v>89</v>
          </cell>
          <cell r="C37">
            <v>90.5</v>
          </cell>
          <cell r="D37">
            <v>97.8</v>
          </cell>
          <cell r="E37">
            <v>91.04</v>
          </cell>
          <cell r="F37">
            <v>90.99</v>
          </cell>
          <cell r="G37">
            <v>85.18</v>
          </cell>
          <cell r="H37">
            <v>91.16</v>
          </cell>
          <cell r="I37">
            <v>87.3</v>
          </cell>
          <cell r="J37">
            <v>83</v>
          </cell>
        </row>
        <row r="38">
          <cell r="A38" t="str">
            <v>2008-01</v>
          </cell>
          <cell r="B38">
            <v>89.3</v>
          </cell>
          <cell r="C38">
            <v>90.2</v>
          </cell>
          <cell r="D38">
            <v>97.1</v>
          </cell>
          <cell r="E38">
            <v>90.46</v>
          </cell>
          <cell r="F38">
            <v>90.98</v>
          </cell>
          <cell r="G38">
            <v>86.16</v>
          </cell>
          <cell r="H38">
            <v>91.15</v>
          </cell>
          <cell r="I38">
            <v>86.9</v>
          </cell>
          <cell r="J38">
            <v>82.4</v>
          </cell>
        </row>
        <row r="39">
          <cell r="A39" t="str">
            <v>2008-02</v>
          </cell>
          <cell r="B39">
            <v>90.2</v>
          </cell>
          <cell r="C39">
            <v>90.6</v>
          </cell>
          <cell r="D39">
            <v>98.3</v>
          </cell>
          <cell r="E39">
            <v>90.59</v>
          </cell>
          <cell r="F39">
            <v>91.18</v>
          </cell>
          <cell r="G39">
            <v>86.57</v>
          </cell>
          <cell r="H39">
            <v>91.49</v>
          </cell>
          <cell r="I39">
            <v>87.5</v>
          </cell>
          <cell r="J39">
            <v>83</v>
          </cell>
        </row>
        <row r="40">
          <cell r="A40" t="str">
            <v>2008-03</v>
          </cell>
          <cell r="B40">
            <v>90.7</v>
          </cell>
          <cell r="C40">
            <v>91.1</v>
          </cell>
          <cell r="D40">
            <v>99.3</v>
          </cell>
          <cell r="E40">
            <v>91.41</v>
          </cell>
          <cell r="F40">
            <v>91.91</v>
          </cell>
          <cell r="G40">
            <v>87.44</v>
          </cell>
          <cell r="H40">
            <v>92.3</v>
          </cell>
          <cell r="I40">
            <v>87.9</v>
          </cell>
          <cell r="J40">
            <v>83.4</v>
          </cell>
        </row>
        <row r="41">
          <cell r="A41" t="str">
            <v>2008-04</v>
          </cell>
          <cell r="B41">
            <v>91</v>
          </cell>
          <cell r="C41">
            <v>90.9</v>
          </cell>
          <cell r="D41">
            <v>99.4</v>
          </cell>
          <cell r="E41">
            <v>92.4</v>
          </cell>
          <cell r="F41">
            <v>92.26</v>
          </cell>
          <cell r="G41">
            <v>87.58</v>
          </cell>
          <cell r="H41">
            <v>92.64</v>
          </cell>
          <cell r="I41">
            <v>87.9</v>
          </cell>
          <cell r="J41">
            <v>84</v>
          </cell>
        </row>
        <row r="42">
          <cell r="A42" t="str">
            <v>2008-05</v>
          </cell>
          <cell r="B42">
            <v>91.4</v>
          </cell>
          <cell r="C42">
            <v>91.5</v>
          </cell>
          <cell r="D42">
            <v>100</v>
          </cell>
          <cell r="E42">
            <v>93.04</v>
          </cell>
          <cell r="F42">
            <v>92.79</v>
          </cell>
          <cell r="G42">
            <v>88.05</v>
          </cell>
          <cell r="H42">
            <v>93.02</v>
          </cell>
          <cell r="I42">
            <v>88.1</v>
          </cell>
          <cell r="J42">
            <v>84.6</v>
          </cell>
        </row>
        <row r="43">
          <cell r="A43" t="str">
            <v>2008-06</v>
          </cell>
          <cell r="B43">
            <v>91.7</v>
          </cell>
          <cell r="C43">
            <v>91.8</v>
          </cell>
          <cell r="D43">
            <v>100.4</v>
          </cell>
          <cell r="E43">
            <v>93.58</v>
          </cell>
          <cell r="F43">
            <v>93.18</v>
          </cell>
          <cell r="G43">
            <v>88.34</v>
          </cell>
          <cell r="H43">
            <v>93.37</v>
          </cell>
          <cell r="I43">
            <v>88.2</v>
          </cell>
          <cell r="J43">
            <v>85.2</v>
          </cell>
        </row>
        <row r="44">
          <cell r="A44" t="str">
            <v>2008-07</v>
          </cell>
          <cell r="B44">
            <v>91.4</v>
          </cell>
          <cell r="C44">
            <v>92.3</v>
          </cell>
          <cell r="D44">
            <v>99.9</v>
          </cell>
          <cell r="E44">
            <v>93.15</v>
          </cell>
          <cell r="F44">
            <v>92.93</v>
          </cell>
          <cell r="G44">
            <v>88.1</v>
          </cell>
          <cell r="H44">
            <v>92.92</v>
          </cell>
          <cell r="I44">
            <v>88.8</v>
          </cell>
          <cell r="J44">
            <v>85.1</v>
          </cell>
        </row>
        <row r="45">
          <cell r="A45" t="str">
            <v>2008-08</v>
          </cell>
          <cell r="B45">
            <v>91.6</v>
          </cell>
          <cell r="C45">
            <v>92</v>
          </cell>
          <cell r="D45">
            <v>100</v>
          </cell>
          <cell r="E45">
            <v>92.97</v>
          </cell>
          <cell r="F45">
            <v>92.87</v>
          </cell>
          <cell r="G45">
            <v>88.34</v>
          </cell>
          <cell r="H45">
            <v>93.02</v>
          </cell>
          <cell r="I45">
            <v>88.8</v>
          </cell>
          <cell r="J45">
            <v>85.7</v>
          </cell>
        </row>
        <row r="46">
          <cell r="A46" t="str">
            <v>2008-09</v>
          </cell>
          <cell r="B46">
            <v>92</v>
          </cell>
          <cell r="C46">
            <v>92</v>
          </cell>
          <cell r="D46">
            <v>100.2</v>
          </cell>
          <cell r="E46">
            <v>92.92</v>
          </cell>
          <cell r="F46">
            <v>92.84</v>
          </cell>
          <cell r="G46">
            <v>88.83</v>
          </cell>
          <cell r="H46">
            <v>93.91</v>
          </cell>
          <cell r="I46">
            <v>90.1</v>
          </cell>
          <cell r="J46">
            <v>86.1</v>
          </cell>
        </row>
        <row r="47">
          <cell r="A47" t="str">
            <v>2008-10</v>
          </cell>
          <cell r="B47">
            <v>91.8</v>
          </cell>
          <cell r="C47">
            <v>91.7</v>
          </cell>
          <cell r="D47">
            <v>99.9</v>
          </cell>
          <cell r="E47">
            <v>93.24</v>
          </cell>
          <cell r="F47">
            <v>92.79</v>
          </cell>
          <cell r="G47">
            <v>88.81</v>
          </cell>
          <cell r="H47">
            <v>93.72</v>
          </cell>
          <cell r="I47">
            <v>90.4</v>
          </cell>
          <cell r="J47">
            <v>85.9</v>
          </cell>
        </row>
        <row r="48">
          <cell r="A48" t="str">
            <v>2008-11</v>
          </cell>
          <cell r="B48">
            <v>91.6</v>
          </cell>
          <cell r="C48">
            <v>91.2</v>
          </cell>
          <cell r="D48">
            <v>99.8</v>
          </cell>
          <cell r="E48">
            <v>92.83</v>
          </cell>
          <cell r="F48">
            <v>92.32</v>
          </cell>
          <cell r="G48">
            <v>88.35</v>
          </cell>
          <cell r="H48">
            <v>93.26</v>
          </cell>
          <cell r="I48">
            <v>89.7</v>
          </cell>
          <cell r="J48">
            <v>85.8</v>
          </cell>
        </row>
        <row r="49">
          <cell r="A49" t="str">
            <v>2008-12</v>
          </cell>
          <cell r="B49">
            <v>91.2</v>
          </cell>
          <cell r="C49">
            <v>91.5</v>
          </cell>
          <cell r="D49">
            <v>99.1</v>
          </cell>
          <cell r="E49">
            <v>92.36</v>
          </cell>
          <cell r="F49">
            <v>92.07</v>
          </cell>
          <cell r="G49">
            <v>88.06</v>
          </cell>
          <cell r="H49">
            <v>93.1</v>
          </cell>
          <cell r="I49">
            <v>89.5</v>
          </cell>
          <cell r="J49">
            <v>85.5</v>
          </cell>
        </row>
        <row r="50">
          <cell r="A50" t="str">
            <v>2009-01</v>
          </cell>
          <cell r="B50">
            <v>90.8</v>
          </cell>
          <cell r="C50">
            <v>91.1</v>
          </cell>
          <cell r="D50">
            <v>98.3</v>
          </cell>
          <cell r="E50">
            <v>91.19</v>
          </cell>
          <cell r="F50">
            <v>91.67</v>
          </cell>
          <cell r="G50">
            <v>88.3</v>
          </cell>
          <cell r="H50">
            <v>93.02</v>
          </cell>
          <cell r="I50">
            <v>89.1</v>
          </cell>
          <cell r="J50">
            <v>84.9</v>
          </cell>
        </row>
        <row r="51">
          <cell r="A51" t="str">
            <v>2009-02</v>
          </cell>
          <cell r="B51">
            <v>91.7</v>
          </cell>
          <cell r="C51">
            <v>91.6</v>
          </cell>
          <cell r="D51">
            <v>98.4</v>
          </cell>
          <cell r="E51">
            <v>91.21</v>
          </cell>
          <cell r="F51">
            <v>92.06</v>
          </cell>
          <cell r="G51">
            <v>88.9</v>
          </cell>
          <cell r="H51">
            <v>93.53</v>
          </cell>
          <cell r="I51">
            <v>90</v>
          </cell>
          <cell r="J51">
            <v>85.6</v>
          </cell>
        </row>
        <row r="52">
          <cell r="A52" t="str">
            <v>2009-03</v>
          </cell>
          <cell r="B52">
            <v>92.1</v>
          </cell>
          <cell r="C52">
            <v>91.4</v>
          </cell>
          <cell r="D52">
            <v>98.5</v>
          </cell>
          <cell r="E52">
            <v>91.36</v>
          </cell>
          <cell r="F52">
            <v>92.24</v>
          </cell>
          <cell r="G52">
            <v>89.23</v>
          </cell>
          <cell r="H52">
            <v>94.04</v>
          </cell>
          <cell r="I52">
            <v>90.1</v>
          </cell>
          <cell r="J52">
            <v>85.8</v>
          </cell>
        </row>
        <row r="53">
          <cell r="A53" t="str">
            <v>2009-04</v>
          </cell>
          <cell r="B53">
            <v>92</v>
          </cell>
          <cell r="C53">
            <v>91.5</v>
          </cell>
          <cell r="D53">
            <v>98.6</v>
          </cell>
          <cell r="E53">
            <v>92.26</v>
          </cell>
          <cell r="F53">
            <v>92.39</v>
          </cell>
          <cell r="G53">
            <v>89.42</v>
          </cell>
          <cell r="H53">
            <v>94.31</v>
          </cell>
          <cell r="I53">
            <v>90.5</v>
          </cell>
          <cell r="J53">
            <v>86</v>
          </cell>
        </row>
        <row r="54">
          <cell r="A54" t="str">
            <v>2009-05</v>
          </cell>
          <cell r="B54">
            <v>92.3</v>
          </cell>
          <cell r="C54">
            <v>91.4</v>
          </cell>
          <cell r="D54">
            <v>98.3</v>
          </cell>
          <cell r="E54">
            <v>92.22</v>
          </cell>
          <cell r="F54">
            <v>92.52</v>
          </cell>
          <cell r="G54">
            <v>89.37</v>
          </cell>
          <cell r="H54">
            <v>94.63</v>
          </cell>
          <cell r="I54">
            <v>90.7</v>
          </cell>
          <cell r="J54">
            <v>86.4</v>
          </cell>
        </row>
        <row r="55">
          <cell r="A55" t="str">
            <v>2009-06</v>
          </cell>
          <cell r="B55">
            <v>92.5</v>
          </cell>
          <cell r="C55">
            <v>91.8</v>
          </cell>
          <cell r="D55">
            <v>98.3</v>
          </cell>
          <cell r="E55">
            <v>92.68</v>
          </cell>
          <cell r="F55">
            <v>92.65</v>
          </cell>
          <cell r="G55">
            <v>89.74</v>
          </cell>
          <cell r="H55">
            <v>94.82</v>
          </cell>
          <cell r="I55">
            <v>91.3</v>
          </cell>
          <cell r="J55">
            <v>86.7</v>
          </cell>
        </row>
        <row r="56">
          <cell r="A56" t="str">
            <v>2009-07</v>
          </cell>
          <cell r="B56">
            <v>92</v>
          </cell>
          <cell r="C56">
            <v>91.7</v>
          </cell>
          <cell r="D56">
            <v>97.4</v>
          </cell>
          <cell r="E56">
            <v>91.92</v>
          </cell>
          <cell r="F56">
            <v>92.19</v>
          </cell>
          <cell r="G56">
            <v>89.12</v>
          </cell>
          <cell r="H56">
            <v>94.6</v>
          </cell>
          <cell r="I56">
            <v>90.7</v>
          </cell>
          <cell r="J56">
            <v>86.7</v>
          </cell>
        </row>
        <row r="57">
          <cell r="A57" t="str">
            <v>2009-08</v>
          </cell>
          <cell r="B57">
            <v>92.3</v>
          </cell>
          <cell r="C57">
            <v>92</v>
          </cell>
          <cell r="D57">
            <v>97.6</v>
          </cell>
          <cell r="E57">
            <v>92.29</v>
          </cell>
          <cell r="F57">
            <v>92.7</v>
          </cell>
          <cell r="G57">
            <v>89.5</v>
          </cell>
          <cell r="H57">
            <v>94.77</v>
          </cell>
          <cell r="I57">
            <v>90.5</v>
          </cell>
          <cell r="J57">
            <v>87</v>
          </cell>
        </row>
        <row r="58">
          <cell r="A58" t="str">
            <v>2009-09</v>
          </cell>
          <cell r="B58">
            <v>92.4</v>
          </cell>
          <cell r="C58">
            <v>91.6</v>
          </cell>
          <cell r="D58">
            <v>97.3</v>
          </cell>
          <cell r="E58">
            <v>92.06</v>
          </cell>
          <cell r="F58">
            <v>92.49</v>
          </cell>
          <cell r="G58">
            <v>89.79</v>
          </cell>
          <cell r="H58">
            <v>95.19</v>
          </cell>
          <cell r="I58">
            <v>91.4</v>
          </cell>
          <cell r="J58">
            <v>87.1</v>
          </cell>
        </row>
        <row r="59">
          <cell r="A59" t="str">
            <v>2009-10</v>
          </cell>
          <cell r="B59">
            <v>92.5</v>
          </cell>
          <cell r="C59">
            <v>91.6</v>
          </cell>
          <cell r="D59">
            <v>97</v>
          </cell>
          <cell r="E59">
            <v>92.71</v>
          </cell>
          <cell r="F59">
            <v>92.59</v>
          </cell>
          <cell r="G59">
            <v>89.34</v>
          </cell>
          <cell r="H59">
            <v>95.44</v>
          </cell>
          <cell r="I59">
            <v>91.1</v>
          </cell>
          <cell r="J59">
            <v>87.2</v>
          </cell>
        </row>
        <row r="60">
          <cell r="A60" t="str">
            <v>2009-11</v>
          </cell>
          <cell r="B60">
            <v>92.5</v>
          </cell>
          <cell r="C60">
            <v>91.5</v>
          </cell>
          <cell r="D60">
            <v>97</v>
          </cell>
          <cell r="E60">
            <v>93.21</v>
          </cell>
          <cell r="F60">
            <v>92.74</v>
          </cell>
          <cell r="G60">
            <v>89.5</v>
          </cell>
          <cell r="H60">
            <v>95.47</v>
          </cell>
          <cell r="I60">
            <v>91.4</v>
          </cell>
          <cell r="J60">
            <v>87.5</v>
          </cell>
        </row>
        <row r="61">
          <cell r="A61" t="str">
            <v>2009-12</v>
          </cell>
          <cell r="B61">
            <v>92.2</v>
          </cell>
          <cell r="C61">
            <v>92.3</v>
          </cell>
          <cell r="D61">
            <v>96.5</v>
          </cell>
          <cell r="E61">
            <v>93.19</v>
          </cell>
          <cell r="F61">
            <v>93.01</v>
          </cell>
          <cell r="G61">
            <v>89.65</v>
          </cell>
          <cell r="H61">
            <v>95.7</v>
          </cell>
          <cell r="I61">
            <v>91.6</v>
          </cell>
          <cell r="J61">
            <v>88</v>
          </cell>
        </row>
        <row r="62">
          <cell r="A62" t="str">
            <v>2010-01</v>
          </cell>
          <cell r="B62">
            <v>92.5</v>
          </cell>
          <cell r="C62">
            <v>91.7</v>
          </cell>
          <cell r="D62">
            <v>95.8</v>
          </cell>
          <cell r="E62">
            <v>91.82</v>
          </cell>
          <cell r="F62">
            <v>92.79</v>
          </cell>
          <cell r="G62">
            <v>89.71</v>
          </cell>
          <cell r="H62">
            <v>95.53</v>
          </cell>
          <cell r="I62">
            <v>91.6</v>
          </cell>
          <cell r="J62">
            <v>87.8</v>
          </cell>
        </row>
        <row r="63">
          <cell r="A63" t="str">
            <v>2010-02</v>
          </cell>
          <cell r="B63">
            <v>93.4</v>
          </cell>
          <cell r="C63">
            <v>92</v>
          </cell>
          <cell r="D63">
            <v>96</v>
          </cell>
          <cell r="E63">
            <v>91.61</v>
          </cell>
          <cell r="F63">
            <v>93.36</v>
          </cell>
          <cell r="G63">
            <v>90.04</v>
          </cell>
          <cell r="H63">
            <v>96.13</v>
          </cell>
          <cell r="I63">
            <v>92.8</v>
          </cell>
          <cell r="J63">
            <v>88.2</v>
          </cell>
        </row>
        <row r="64">
          <cell r="A64" t="str">
            <v>2010-03</v>
          </cell>
          <cell r="B64">
            <v>94</v>
          </cell>
          <cell r="C64">
            <v>92.5</v>
          </cell>
          <cell r="D64">
            <v>96.1</v>
          </cell>
          <cell r="E64">
            <v>93.8</v>
          </cell>
          <cell r="F64">
            <v>93.85</v>
          </cell>
          <cell r="G64">
            <v>90.58</v>
          </cell>
          <cell r="H64">
            <v>96.36</v>
          </cell>
          <cell r="I64">
            <v>93.4</v>
          </cell>
          <cell r="J64">
            <v>88.7</v>
          </cell>
        </row>
        <row r="65">
          <cell r="A65" t="str">
            <v>2010-04</v>
          </cell>
          <cell r="B65">
            <v>94.2</v>
          </cell>
          <cell r="C65">
            <v>92.4</v>
          </cell>
          <cell r="D65">
            <v>96.2</v>
          </cell>
          <cell r="E65">
            <v>94.46</v>
          </cell>
          <cell r="F65">
            <v>94.14</v>
          </cell>
          <cell r="G65">
            <v>90.84</v>
          </cell>
          <cell r="H65">
            <v>96.3</v>
          </cell>
          <cell r="I65">
            <v>93.5</v>
          </cell>
          <cell r="J65">
            <v>89.2</v>
          </cell>
        </row>
        <row r="66">
          <cell r="A66" t="str">
            <v>2010-05</v>
          </cell>
          <cell r="B66">
            <v>94.2</v>
          </cell>
          <cell r="C66">
            <v>92.5</v>
          </cell>
          <cell r="D66">
            <v>96.4</v>
          </cell>
          <cell r="E66">
            <v>94.49</v>
          </cell>
          <cell r="F66">
            <v>94.27</v>
          </cell>
          <cell r="G66">
            <v>90.66</v>
          </cell>
          <cell r="H66">
            <v>96.38</v>
          </cell>
          <cell r="I66">
            <v>93</v>
          </cell>
          <cell r="J66">
            <v>89.4</v>
          </cell>
        </row>
        <row r="67">
          <cell r="A67" t="str">
            <v>2010-06</v>
          </cell>
          <cell r="B67">
            <v>94</v>
          </cell>
          <cell r="C67">
            <v>92.6</v>
          </cell>
          <cell r="D67">
            <v>96.3</v>
          </cell>
          <cell r="E67">
            <v>94.6</v>
          </cell>
          <cell r="F67">
            <v>94.26</v>
          </cell>
          <cell r="G67">
            <v>90.87</v>
          </cell>
          <cell r="H67">
            <v>96.32</v>
          </cell>
          <cell r="I67">
            <v>92.9</v>
          </cell>
          <cell r="J67">
            <v>89.5</v>
          </cell>
        </row>
        <row r="68">
          <cell r="A68" t="str">
            <v>2010-07</v>
          </cell>
          <cell r="B68">
            <v>94</v>
          </cell>
          <cell r="C68">
            <v>92.8</v>
          </cell>
          <cell r="D68">
            <v>96.2</v>
          </cell>
          <cell r="E68">
            <v>93.54</v>
          </cell>
          <cell r="F68">
            <v>93.95</v>
          </cell>
          <cell r="G68">
            <v>90.3</v>
          </cell>
          <cell r="H68">
            <v>95.9</v>
          </cell>
          <cell r="I68">
            <v>92.3</v>
          </cell>
          <cell r="J68">
            <v>89.3</v>
          </cell>
        </row>
        <row r="69">
          <cell r="A69" t="str">
            <v>2010-08</v>
          </cell>
          <cell r="B69">
            <v>94.4</v>
          </cell>
          <cell r="C69">
            <v>92.9</v>
          </cell>
          <cell r="D69">
            <v>96.4</v>
          </cell>
          <cell r="E69">
            <v>93.75</v>
          </cell>
          <cell r="F69">
            <v>94.19</v>
          </cell>
          <cell r="G69">
            <v>90.65</v>
          </cell>
          <cell r="H69">
            <v>95.84</v>
          </cell>
          <cell r="I69">
            <v>92</v>
          </cell>
          <cell r="J69">
            <v>89.8</v>
          </cell>
        </row>
        <row r="70">
          <cell r="A70" t="str">
            <v>2010-09</v>
          </cell>
          <cell r="B70">
            <v>94.8</v>
          </cell>
          <cell r="C70">
            <v>92.7</v>
          </cell>
          <cell r="D70">
            <v>96.2</v>
          </cell>
          <cell r="E70">
            <v>94.61</v>
          </cell>
          <cell r="F70">
            <v>94.15</v>
          </cell>
          <cell r="G70">
            <v>91.06</v>
          </cell>
          <cell r="H70">
            <v>96.63</v>
          </cell>
          <cell r="I70">
            <v>92.6</v>
          </cell>
          <cell r="J70">
            <v>89.8</v>
          </cell>
        </row>
        <row r="71">
          <cell r="A71" t="str">
            <v>2010-10</v>
          </cell>
          <cell r="B71">
            <v>94.6</v>
          </cell>
          <cell r="C71">
            <v>92.8</v>
          </cell>
          <cell r="D71">
            <v>96.3</v>
          </cell>
          <cell r="E71">
            <v>95.03</v>
          </cell>
          <cell r="F71">
            <v>94.29</v>
          </cell>
          <cell r="G71">
            <v>91.44</v>
          </cell>
          <cell r="H71">
            <v>96.94</v>
          </cell>
          <cell r="I71">
            <v>92.7</v>
          </cell>
          <cell r="J71">
            <v>90</v>
          </cell>
        </row>
        <row r="72">
          <cell r="A72" t="str">
            <v>2010-11</v>
          </cell>
          <cell r="B72">
            <v>94.7</v>
          </cell>
          <cell r="C72">
            <v>92.9</v>
          </cell>
          <cell r="D72">
            <v>96.1</v>
          </cell>
          <cell r="E72">
            <v>95.33</v>
          </cell>
          <cell r="F72">
            <v>94.41</v>
          </cell>
          <cell r="G72">
            <v>91.65</v>
          </cell>
          <cell r="H72">
            <v>97.12</v>
          </cell>
          <cell r="I72">
            <v>92.9</v>
          </cell>
          <cell r="J72">
            <v>90.3</v>
          </cell>
        </row>
        <row r="73">
          <cell r="A73" t="str">
            <v>2010-12</v>
          </cell>
          <cell r="B73">
            <v>94.8</v>
          </cell>
          <cell r="C73">
            <v>94</v>
          </cell>
          <cell r="D73">
            <v>96.3</v>
          </cell>
          <cell r="E73">
            <v>95.86</v>
          </cell>
          <cell r="F73">
            <v>94.88</v>
          </cell>
          <cell r="G73">
            <v>92.13</v>
          </cell>
          <cell r="H73">
            <v>97.72</v>
          </cell>
          <cell r="I73">
            <v>94.1</v>
          </cell>
          <cell r="J73">
            <v>91.2</v>
          </cell>
        </row>
        <row r="74">
          <cell r="A74" t="str">
            <v>2011-01</v>
          </cell>
          <cell r="B74">
            <v>94.9</v>
          </cell>
          <cell r="C74">
            <v>93.5</v>
          </cell>
          <cell r="D74">
            <v>96.1</v>
          </cell>
          <cell r="E74">
            <v>94.6</v>
          </cell>
          <cell r="F74">
            <v>94.6</v>
          </cell>
          <cell r="G74">
            <v>92.49</v>
          </cell>
          <cell r="H74">
            <v>96.84</v>
          </cell>
          <cell r="I74">
            <v>93.4</v>
          </cell>
          <cell r="J74">
            <v>91.3</v>
          </cell>
        </row>
        <row r="75">
          <cell r="A75" t="str">
            <v>2011-02</v>
          </cell>
          <cell r="B75">
            <v>95.8</v>
          </cell>
          <cell r="C75">
            <v>94.1</v>
          </cell>
          <cell r="D75">
            <v>96.9</v>
          </cell>
          <cell r="E75">
            <v>94.7</v>
          </cell>
          <cell r="F75">
            <v>95.07</v>
          </cell>
          <cell r="G75">
            <v>93.19</v>
          </cell>
          <cell r="H75">
            <v>97.32</v>
          </cell>
          <cell r="I75">
            <v>93.9</v>
          </cell>
          <cell r="J75">
            <v>92</v>
          </cell>
        </row>
        <row r="76">
          <cell r="A76" t="str">
            <v>2011-03</v>
          </cell>
          <cell r="B76">
            <v>96.4</v>
          </cell>
          <cell r="C76">
            <v>94.7</v>
          </cell>
          <cell r="D76">
            <v>97.3</v>
          </cell>
          <cell r="E76">
            <v>96.93</v>
          </cell>
          <cell r="F76">
            <v>95.9</v>
          </cell>
          <cell r="G76">
            <v>93.73</v>
          </cell>
          <cell r="H76">
            <v>97.7</v>
          </cell>
          <cell r="I76">
            <v>94.2</v>
          </cell>
          <cell r="J76">
            <v>92.2</v>
          </cell>
        </row>
        <row r="77">
          <cell r="A77" t="str">
            <v>2011-04</v>
          </cell>
          <cell r="B77">
            <v>96.9</v>
          </cell>
          <cell r="C77">
            <v>94.9</v>
          </cell>
          <cell r="D77">
            <v>97.6</v>
          </cell>
          <cell r="E77">
            <v>97.78</v>
          </cell>
          <cell r="F77">
            <v>96.24</v>
          </cell>
          <cell r="G77">
            <v>93.9</v>
          </cell>
          <cell r="H77">
            <v>98.02</v>
          </cell>
          <cell r="I77">
            <v>94.8</v>
          </cell>
          <cell r="J77">
            <v>93.2</v>
          </cell>
        </row>
        <row r="78">
          <cell r="A78" t="str">
            <v>2011-05</v>
          </cell>
          <cell r="B78">
            <v>97</v>
          </cell>
          <cell r="C78">
            <v>94.8</v>
          </cell>
          <cell r="D78">
            <v>97.6</v>
          </cell>
          <cell r="E78">
            <v>97.66</v>
          </cell>
          <cell r="F78">
            <v>96.31</v>
          </cell>
          <cell r="G78">
            <v>93.77</v>
          </cell>
          <cell r="H78">
            <v>98.06</v>
          </cell>
          <cell r="I78">
            <v>94.5</v>
          </cell>
          <cell r="J78">
            <v>93.4</v>
          </cell>
        </row>
        <row r="79">
          <cell r="A79" t="str">
            <v>2011-06</v>
          </cell>
          <cell r="B79">
            <v>96.8</v>
          </cell>
          <cell r="C79">
            <v>94.8</v>
          </cell>
          <cell r="D79">
            <v>97.4</v>
          </cell>
          <cell r="E79">
            <v>97.48</v>
          </cell>
          <cell r="F79">
            <v>96.39</v>
          </cell>
          <cell r="G79">
            <v>94</v>
          </cell>
          <cell r="H79">
            <v>97.74</v>
          </cell>
          <cell r="I79">
            <v>94.1</v>
          </cell>
          <cell r="J79">
            <v>93.3</v>
          </cell>
        </row>
        <row r="80">
          <cell r="A80" t="str">
            <v>2011-07</v>
          </cell>
          <cell r="B80">
            <v>96.7</v>
          </cell>
          <cell r="C80">
            <v>95.2</v>
          </cell>
          <cell r="D80">
            <v>97.2</v>
          </cell>
          <cell r="E80">
            <v>96.34</v>
          </cell>
          <cell r="F80">
            <v>95.91</v>
          </cell>
          <cell r="G80">
            <v>93.6</v>
          </cell>
          <cell r="H80">
            <v>97.47</v>
          </cell>
          <cell r="I80">
            <v>93.8</v>
          </cell>
          <cell r="J80">
            <v>93.3</v>
          </cell>
        </row>
        <row r="81">
          <cell r="A81" t="str">
            <v>2011-08</v>
          </cell>
          <cell r="B81">
            <v>96.7</v>
          </cell>
          <cell r="C81">
            <v>95.2</v>
          </cell>
          <cell r="D81">
            <v>97.4</v>
          </cell>
          <cell r="E81">
            <v>96.31</v>
          </cell>
          <cell r="F81">
            <v>96.46</v>
          </cell>
          <cell r="G81">
            <v>93.8</v>
          </cell>
          <cell r="H81">
            <v>97.41</v>
          </cell>
          <cell r="I81">
            <v>93.1</v>
          </cell>
          <cell r="J81">
            <v>93.8</v>
          </cell>
        </row>
        <row r="82">
          <cell r="A82" t="str">
            <v>2011-09</v>
          </cell>
          <cell r="B82">
            <v>97</v>
          </cell>
          <cell r="C82">
            <v>95.3</v>
          </cell>
          <cell r="D82">
            <v>97.5</v>
          </cell>
          <cell r="E82">
            <v>97.46</v>
          </cell>
          <cell r="F82">
            <v>96.43</v>
          </cell>
          <cell r="G82">
            <v>94.21</v>
          </cell>
          <cell r="H82">
            <v>98.09</v>
          </cell>
          <cell r="I82">
            <v>94.1</v>
          </cell>
          <cell r="J82">
            <v>94.4</v>
          </cell>
        </row>
        <row r="83">
          <cell r="A83" t="str">
            <v>2011-10</v>
          </cell>
          <cell r="B83">
            <v>97.2</v>
          </cell>
          <cell r="C83">
            <v>95.4</v>
          </cell>
          <cell r="D83">
            <v>97.8</v>
          </cell>
          <cell r="E83">
            <v>97.87</v>
          </cell>
          <cell r="F83">
            <v>96.69</v>
          </cell>
          <cell r="G83">
            <v>94.37</v>
          </cell>
          <cell r="H83">
            <v>97.98</v>
          </cell>
          <cell r="I83">
            <v>94</v>
          </cell>
          <cell r="J83">
            <v>94.5</v>
          </cell>
        </row>
        <row r="84">
          <cell r="A84" t="str">
            <v>2011-11</v>
          </cell>
          <cell r="B84">
            <v>97.1</v>
          </cell>
          <cell r="C84">
            <v>95.4</v>
          </cell>
          <cell r="D84">
            <v>97.8</v>
          </cell>
          <cell r="E84">
            <v>98.09</v>
          </cell>
          <cell r="F84">
            <v>96.99</v>
          </cell>
          <cell r="G84">
            <v>94.57</v>
          </cell>
          <cell r="H84">
            <v>98.18</v>
          </cell>
          <cell r="I84">
            <v>94</v>
          </cell>
          <cell r="J84">
            <v>94.6</v>
          </cell>
        </row>
        <row r="85">
          <cell r="A85" t="str">
            <v>2011-12</v>
          </cell>
          <cell r="B85">
            <v>97.1</v>
          </cell>
          <cell r="C85">
            <v>96.1</v>
          </cell>
          <cell r="D85">
            <v>97.7</v>
          </cell>
          <cell r="E85">
            <v>98.11</v>
          </cell>
          <cell r="F85">
            <v>97.41</v>
          </cell>
          <cell r="G85">
            <v>94.53</v>
          </cell>
          <cell r="H85">
            <v>98.15</v>
          </cell>
          <cell r="I85">
            <v>94</v>
          </cell>
          <cell r="J85">
            <v>95.1</v>
          </cell>
        </row>
        <row r="86">
          <cell r="A86" t="str">
            <v>2012-01</v>
          </cell>
          <cell r="B86">
            <v>97.5</v>
          </cell>
          <cell r="C86">
            <v>95.7</v>
          </cell>
          <cell r="D86">
            <v>97.3</v>
          </cell>
          <cell r="E86">
            <v>96.48</v>
          </cell>
          <cell r="F86">
            <v>97.03</v>
          </cell>
          <cell r="G86">
            <v>95.3</v>
          </cell>
          <cell r="H86">
            <v>97.57</v>
          </cell>
          <cell r="I86">
            <v>93.6</v>
          </cell>
          <cell r="J86">
            <v>94.6</v>
          </cell>
        </row>
        <row r="87">
          <cell r="A87" t="str">
            <v>2012-02</v>
          </cell>
          <cell r="B87">
            <v>98.4</v>
          </cell>
          <cell r="C87">
            <v>96.5</v>
          </cell>
          <cell r="D87">
            <v>98.4</v>
          </cell>
          <cell r="E87">
            <v>96.51</v>
          </cell>
          <cell r="F87">
            <v>97.49</v>
          </cell>
          <cell r="G87">
            <v>96.02</v>
          </cell>
          <cell r="H87">
            <v>98.29</v>
          </cell>
          <cell r="I87">
            <v>94.8</v>
          </cell>
          <cell r="J87">
            <v>95.1</v>
          </cell>
        </row>
        <row r="88">
          <cell r="A88" t="str">
            <v>2012-03</v>
          </cell>
          <cell r="B88">
            <v>99</v>
          </cell>
          <cell r="C88">
            <v>96.9</v>
          </cell>
          <cell r="D88">
            <v>99.4</v>
          </cell>
          <cell r="E88">
            <v>98.64</v>
          </cell>
          <cell r="F88">
            <v>98.39</v>
          </cell>
          <cell r="G88">
            <v>96.49</v>
          </cell>
          <cell r="H88">
            <v>98.73</v>
          </cell>
          <cell r="I88">
            <v>94.6</v>
          </cell>
          <cell r="J88">
            <v>95.4</v>
          </cell>
        </row>
        <row r="89">
          <cell r="A89" t="str">
            <v>2012-04</v>
          </cell>
          <cell r="B89">
            <v>99</v>
          </cell>
          <cell r="C89">
            <v>97</v>
          </cell>
          <cell r="D89">
            <v>99.4</v>
          </cell>
          <cell r="E89">
            <v>99.71</v>
          </cell>
          <cell r="F89">
            <v>98.56</v>
          </cell>
          <cell r="G89">
            <v>96.71</v>
          </cell>
          <cell r="H89">
            <v>98.99</v>
          </cell>
          <cell r="I89">
            <v>94.7</v>
          </cell>
          <cell r="J89">
            <v>96</v>
          </cell>
        </row>
        <row r="90">
          <cell r="A90" t="str">
            <v>2012-05</v>
          </cell>
          <cell r="B90">
            <v>99</v>
          </cell>
          <cell r="C90">
            <v>96.8</v>
          </cell>
          <cell r="D90">
            <v>99.4</v>
          </cell>
          <cell r="E90">
            <v>99.5</v>
          </cell>
          <cell r="F90">
            <v>98.51</v>
          </cell>
          <cell r="G90">
            <v>96.66</v>
          </cell>
          <cell r="H90">
            <v>98.95</v>
          </cell>
          <cell r="I90">
            <v>94.7</v>
          </cell>
          <cell r="J90">
            <v>95.9</v>
          </cell>
        </row>
        <row r="91">
          <cell r="A91" t="str">
            <v>2012-06</v>
          </cell>
          <cell r="B91">
            <v>98.9</v>
          </cell>
          <cell r="C91">
            <v>96.6</v>
          </cell>
          <cell r="D91">
            <v>99.2</v>
          </cell>
          <cell r="E91">
            <v>99.26</v>
          </cell>
          <cell r="F91">
            <v>98.56</v>
          </cell>
          <cell r="G91">
            <v>96.76</v>
          </cell>
          <cell r="H91">
            <v>98.64</v>
          </cell>
          <cell r="I91">
            <v>94.1</v>
          </cell>
          <cell r="J91">
            <v>95.5</v>
          </cell>
        </row>
        <row r="92">
          <cell r="A92" t="str">
            <v>2012-07</v>
          </cell>
          <cell r="B92">
            <v>98.8</v>
          </cell>
          <cell r="C92">
            <v>97</v>
          </cell>
          <cell r="D92">
            <v>99.1</v>
          </cell>
          <cell r="E92">
            <v>98.42</v>
          </cell>
          <cell r="F92">
            <v>98.05</v>
          </cell>
          <cell r="G92">
            <v>96.51</v>
          </cell>
          <cell r="H92">
            <v>98.19</v>
          </cell>
          <cell r="I92">
            <v>93.6</v>
          </cell>
          <cell r="J92">
            <v>95.6</v>
          </cell>
        </row>
        <row r="93">
          <cell r="A93" t="str">
            <v>2012-08</v>
          </cell>
          <cell r="B93">
            <v>99.2</v>
          </cell>
          <cell r="C93">
            <v>97.4</v>
          </cell>
          <cell r="D93">
            <v>99.9</v>
          </cell>
          <cell r="E93">
            <v>98.92</v>
          </cell>
          <cell r="F93">
            <v>98.76</v>
          </cell>
          <cell r="G93">
            <v>96.85</v>
          </cell>
          <cell r="H93">
            <v>98.31</v>
          </cell>
          <cell r="I93">
            <v>93.1</v>
          </cell>
          <cell r="J93">
            <v>96.1</v>
          </cell>
        </row>
        <row r="94">
          <cell r="A94" t="str">
            <v>2012-09</v>
          </cell>
          <cell r="B94">
            <v>99.5</v>
          </cell>
          <cell r="C94">
            <v>97.4</v>
          </cell>
          <cell r="D94">
            <v>99.9</v>
          </cell>
          <cell r="E94">
            <v>100.83</v>
          </cell>
          <cell r="F94">
            <v>98.51</v>
          </cell>
          <cell r="G94">
            <v>97.43</v>
          </cell>
          <cell r="H94">
            <v>99.04</v>
          </cell>
          <cell r="I94">
            <v>94.2</v>
          </cell>
          <cell r="J94">
            <v>96.5</v>
          </cell>
        </row>
        <row r="95">
          <cell r="A95" t="str">
            <v>2012-10</v>
          </cell>
          <cell r="B95">
            <v>99.4</v>
          </cell>
          <cell r="C95">
            <v>97.4</v>
          </cell>
          <cell r="D95">
            <v>99.8</v>
          </cell>
          <cell r="E95">
            <v>101.29</v>
          </cell>
          <cell r="F95">
            <v>98.71</v>
          </cell>
          <cell r="G95">
            <v>97.67</v>
          </cell>
          <cell r="H95">
            <v>99.14</v>
          </cell>
          <cell r="I95">
            <v>94.7</v>
          </cell>
          <cell r="J95">
            <v>97</v>
          </cell>
        </row>
        <row r="96">
          <cell r="A96" t="str">
            <v>2012-11</v>
          </cell>
          <cell r="B96">
            <v>99.3</v>
          </cell>
          <cell r="C96">
            <v>97.2</v>
          </cell>
          <cell r="D96">
            <v>99.3</v>
          </cell>
          <cell r="E96">
            <v>101.05</v>
          </cell>
          <cell r="F96">
            <v>98.54</v>
          </cell>
          <cell r="G96">
            <v>97.58</v>
          </cell>
          <cell r="H96">
            <v>98.94</v>
          </cell>
          <cell r="I96">
            <v>94.7</v>
          </cell>
          <cell r="J96">
            <v>97.2</v>
          </cell>
        </row>
        <row r="97">
          <cell r="A97" t="str">
            <v>2012-12</v>
          </cell>
          <cell r="B97">
            <v>98.9</v>
          </cell>
          <cell r="C97">
            <v>98.1</v>
          </cell>
          <cell r="D97">
            <v>99.4</v>
          </cell>
          <cell r="E97">
            <v>101.06</v>
          </cell>
          <cell r="F97">
            <v>98.9</v>
          </cell>
          <cell r="G97">
            <v>97.79</v>
          </cell>
          <cell r="H97">
            <v>99.17</v>
          </cell>
          <cell r="I97">
            <v>95.1</v>
          </cell>
          <cell r="J97">
            <v>97.6</v>
          </cell>
        </row>
        <row r="98">
          <cell r="A98" t="str">
            <v>2013-01</v>
          </cell>
          <cell r="B98">
            <v>98.4</v>
          </cell>
          <cell r="C98">
            <v>97.5</v>
          </cell>
          <cell r="D98">
            <v>98.8</v>
          </cell>
          <cell r="E98">
            <v>99.22</v>
          </cell>
          <cell r="F98">
            <v>98.34</v>
          </cell>
          <cell r="G98">
            <v>97.79</v>
          </cell>
          <cell r="H98">
            <v>98.2</v>
          </cell>
          <cell r="I98">
            <v>94.7</v>
          </cell>
          <cell r="J98">
            <v>97.1</v>
          </cell>
        </row>
        <row r="99">
          <cell r="A99" t="str">
            <v>2013-02</v>
          </cell>
          <cell r="B99">
            <v>99.5</v>
          </cell>
          <cell r="C99">
            <v>98.2</v>
          </cell>
          <cell r="D99">
            <v>99.6</v>
          </cell>
          <cell r="E99">
            <v>99.31</v>
          </cell>
          <cell r="F99">
            <v>98.65</v>
          </cell>
          <cell r="G99">
            <v>98.37</v>
          </cell>
          <cell r="H99">
            <v>98.75</v>
          </cell>
          <cell r="I99">
            <v>95.4</v>
          </cell>
          <cell r="J99">
            <v>97.8</v>
          </cell>
        </row>
        <row r="100">
          <cell r="A100" t="str">
            <v>2013-03</v>
          </cell>
          <cell r="B100">
            <v>99.7</v>
          </cell>
          <cell r="C100">
            <v>98.7</v>
          </cell>
          <cell r="D100">
            <v>100</v>
          </cell>
          <cell r="E100">
            <v>101.16</v>
          </cell>
          <cell r="F100">
            <v>99.46</v>
          </cell>
          <cell r="G100">
            <v>98.88</v>
          </cell>
          <cell r="H100">
            <v>99.26</v>
          </cell>
          <cell r="I100">
            <v>95.7</v>
          </cell>
          <cell r="J100">
            <v>98.1</v>
          </cell>
        </row>
        <row r="101">
          <cell r="A101" t="str">
            <v>2013-04</v>
          </cell>
          <cell r="B101">
            <v>99.5</v>
          </cell>
          <cell r="C101">
            <v>98.1</v>
          </cell>
          <cell r="D101">
            <v>99.9</v>
          </cell>
          <cell r="E101">
            <v>101.23</v>
          </cell>
          <cell r="F101">
            <v>99.35</v>
          </cell>
          <cell r="G101">
            <v>99.06</v>
          </cell>
          <cell r="H101">
            <v>99.03</v>
          </cell>
          <cell r="I101">
            <v>96.4</v>
          </cell>
          <cell r="J101">
            <v>98.3</v>
          </cell>
        </row>
        <row r="102">
          <cell r="A102" t="str">
            <v>2013-05</v>
          </cell>
          <cell r="B102">
            <v>99.7</v>
          </cell>
          <cell r="C102">
            <v>98.3</v>
          </cell>
          <cell r="D102">
            <v>99.8</v>
          </cell>
          <cell r="E102">
            <v>101.33</v>
          </cell>
          <cell r="F102">
            <v>99.39</v>
          </cell>
          <cell r="G102">
            <v>99.05</v>
          </cell>
          <cell r="H102">
            <v>99.23</v>
          </cell>
          <cell r="I102">
            <v>96.3</v>
          </cell>
          <cell r="J102">
            <v>98.5</v>
          </cell>
        </row>
        <row r="103">
          <cell r="A103" t="str">
            <v>2013-06</v>
          </cell>
          <cell r="B103">
            <v>99.5</v>
          </cell>
          <cell r="C103">
            <v>98.5</v>
          </cell>
          <cell r="D103">
            <v>99.9</v>
          </cell>
          <cell r="E103">
            <v>101.44</v>
          </cell>
          <cell r="F103">
            <v>99.57</v>
          </cell>
          <cell r="G103">
            <v>98.99</v>
          </cell>
          <cell r="H103">
            <v>99.09</v>
          </cell>
          <cell r="I103">
            <v>95.9</v>
          </cell>
          <cell r="J103">
            <v>98.3</v>
          </cell>
        </row>
        <row r="104">
          <cell r="A104" t="str">
            <v>2013-07</v>
          </cell>
          <cell r="B104">
            <v>99.2</v>
          </cell>
          <cell r="C104">
            <v>98.9</v>
          </cell>
          <cell r="D104">
            <v>99.9</v>
          </cell>
          <cell r="E104">
            <v>100.29</v>
          </cell>
          <cell r="F104">
            <v>99.22</v>
          </cell>
          <cell r="G104">
            <v>98.96</v>
          </cell>
          <cell r="H104">
            <v>98.96</v>
          </cell>
          <cell r="I104">
            <v>96.3</v>
          </cell>
          <cell r="J104">
            <v>98.3</v>
          </cell>
        </row>
        <row r="105">
          <cell r="A105" t="str">
            <v>2013-08</v>
          </cell>
          <cell r="B105">
            <v>99.3</v>
          </cell>
          <cell r="C105">
            <v>98.9</v>
          </cell>
          <cell r="D105">
            <v>100</v>
          </cell>
          <cell r="E105">
            <v>100.54</v>
          </cell>
          <cell r="F105">
            <v>99.72</v>
          </cell>
          <cell r="G105">
            <v>98.84</v>
          </cell>
          <cell r="H105">
            <v>99.09</v>
          </cell>
          <cell r="I105">
            <v>96.2</v>
          </cell>
          <cell r="J105">
            <v>98.7</v>
          </cell>
        </row>
        <row r="106">
          <cell r="A106" t="str">
            <v>2013-09</v>
          </cell>
          <cell r="B106">
            <v>99.6</v>
          </cell>
          <cell r="C106">
            <v>98.9</v>
          </cell>
          <cell r="D106">
            <v>99.9</v>
          </cell>
          <cell r="E106">
            <v>101.32</v>
          </cell>
          <cell r="F106">
            <v>99.52</v>
          </cell>
          <cell r="G106">
            <v>99.22</v>
          </cell>
          <cell r="H106">
            <v>99.52</v>
          </cell>
          <cell r="I106">
            <v>96.7</v>
          </cell>
          <cell r="J106">
            <v>99.1</v>
          </cell>
        </row>
        <row r="107">
          <cell r="A107" t="str">
            <v>2013-10</v>
          </cell>
          <cell r="B107">
            <v>99.8</v>
          </cell>
          <cell r="C107">
            <v>98.6</v>
          </cell>
          <cell r="D107">
            <v>99.7</v>
          </cell>
          <cell r="E107">
            <v>101.34</v>
          </cell>
          <cell r="F107">
            <v>99.39</v>
          </cell>
          <cell r="G107">
            <v>99.35</v>
          </cell>
          <cell r="H107">
            <v>99.3</v>
          </cell>
          <cell r="I107">
            <v>96.8</v>
          </cell>
          <cell r="J107">
            <v>99.1</v>
          </cell>
        </row>
        <row r="108">
          <cell r="A108" t="str">
            <v>2013-11</v>
          </cell>
          <cell r="B108">
            <v>99.5</v>
          </cell>
          <cell r="C108">
            <v>98.8</v>
          </cell>
          <cell r="D108">
            <v>99.6</v>
          </cell>
          <cell r="E108">
            <v>101.35</v>
          </cell>
          <cell r="F108">
            <v>99.35</v>
          </cell>
          <cell r="G108">
            <v>99.32</v>
          </cell>
          <cell r="H108">
            <v>99.22</v>
          </cell>
          <cell r="I108">
            <v>97</v>
          </cell>
          <cell r="J108">
            <v>99.2</v>
          </cell>
        </row>
        <row r="109">
          <cell r="A109" t="str">
            <v>2013-12</v>
          </cell>
          <cell r="B109">
            <v>99.4</v>
          </cell>
          <cell r="C109">
            <v>99.3</v>
          </cell>
          <cell r="D109">
            <v>99.7</v>
          </cell>
          <cell r="E109">
            <v>101.37</v>
          </cell>
          <cell r="F109">
            <v>99.73</v>
          </cell>
          <cell r="G109">
            <v>99.68</v>
          </cell>
          <cell r="H109">
            <v>99.53</v>
          </cell>
          <cell r="I109">
            <v>96.8</v>
          </cell>
          <cell r="J109">
            <v>99.6</v>
          </cell>
        </row>
        <row r="110">
          <cell r="A110" t="str">
            <v>2014-01</v>
          </cell>
          <cell r="B110">
            <v>99.2</v>
          </cell>
          <cell r="C110">
            <v>98.6</v>
          </cell>
          <cell r="D110">
            <v>99.1</v>
          </cell>
          <cell r="E110">
            <v>99.49</v>
          </cell>
          <cell r="F110">
            <v>99.09</v>
          </cell>
          <cell r="G110">
            <v>99.63</v>
          </cell>
          <cell r="H110">
            <v>98.35</v>
          </cell>
          <cell r="I110">
            <v>96.7</v>
          </cell>
          <cell r="J110">
            <v>99</v>
          </cell>
        </row>
        <row r="111">
          <cell r="A111" t="str">
            <v>2014-02</v>
          </cell>
          <cell r="B111">
            <v>99.8</v>
          </cell>
          <cell r="C111">
            <v>99.2</v>
          </cell>
          <cell r="D111">
            <v>99.7</v>
          </cell>
          <cell r="E111">
            <v>99.36</v>
          </cell>
          <cell r="F111">
            <v>99.7</v>
          </cell>
          <cell r="G111">
            <v>99.91</v>
          </cell>
          <cell r="H111">
            <v>98.88</v>
          </cell>
          <cell r="I111">
            <v>97.2</v>
          </cell>
          <cell r="J111">
            <v>99.5</v>
          </cell>
        </row>
        <row r="112">
          <cell r="A112" t="str">
            <v>2014-03</v>
          </cell>
          <cell r="B112">
            <v>99.9</v>
          </cell>
          <cell r="C112">
            <v>99.4</v>
          </cell>
          <cell r="D112">
            <v>100.2</v>
          </cell>
          <cell r="E112">
            <v>100.94</v>
          </cell>
          <cell r="F112">
            <v>100.21</v>
          </cell>
          <cell r="G112">
            <v>100.16</v>
          </cell>
          <cell r="H112">
            <v>98.92</v>
          </cell>
          <cell r="I112">
            <v>97.5</v>
          </cell>
          <cell r="J112">
            <v>99.7</v>
          </cell>
        </row>
        <row r="113">
          <cell r="A113" t="str">
            <v>2014-04</v>
          </cell>
          <cell r="B113">
            <v>100</v>
          </cell>
          <cell r="C113">
            <v>99.2</v>
          </cell>
          <cell r="D113">
            <v>100.2</v>
          </cell>
          <cell r="E113">
            <v>101.57</v>
          </cell>
          <cell r="F113">
            <v>100.18</v>
          </cell>
          <cell r="G113">
            <v>100.3</v>
          </cell>
          <cell r="H113">
            <v>99.31</v>
          </cell>
          <cell r="I113">
            <v>97.9</v>
          </cell>
          <cell r="J113">
            <v>100.1</v>
          </cell>
        </row>
        <row r="114">
          <cell r="A114" t="str">
            <v>2014-05</v>
          </cell>
          <cell r="B114">
            <v>100</v>
          </cell>
          <cell r="C114">
            <v>99</v>
          </cell>
          <cell r="D114">
            <v>100.2</v>
          </cell>
          <cell r="E114">
            <v>101.54</v>
          </cell>
          <cell r="F114">
            <v>100.21</v>
          </cell>
          <cell r="G114">
            <v>100</v>
          </cell>
          <cell r="H114">
            <v>99.38</v>
          </cell>
          <cell r="I114">
            <v>97.9</v>
          </cell>
          <cell r="J114">
            <v>100</v>
          </cell>
        </row>
        <row r="115">
          <cell r="A115" t="str">
            <v>2014-06</v>
          </cell>
          <cell r="B115">
            <v>99.9</v>
          </cell>
          <cell r="C115">
            <v>99.4</v>
          </cell>
          <cell r="D115">
            <v>100.4</v>
          </cell>
          <cell r="E115">
            <v>101.49</v>
          </cell>
          <cell r="F115">
            <v>100.16</v>
          </cell>
          <cell r="G115">
            <v>100.05</v>
          </cell>
          <cell r="H115">
            <v>99.6</v>
          </cell>
          <cell r="I115">
            <v>97.6</v>
          </cell>
          <cell r="J115">
            <v>100.2</v>
          </cell>
        </row>
        <row r="116">
          <cell r="A116" t="str">
            <v>2014-07</v>
          </cell>
          <cell r="B116">
            <v>99.7</v>
          </cell>
          <cell r="C116">
            <v>99.6</v>
          </cell>
          <cell r="D116">
            <v>100.3</v>
          </cell>
          <cell r="E116">
            <v>99.93</v>
          </cell>
          <cell r="F116">
            <v>99.78</v>
          </cell>
          <cell r="G116">
            <v>99.91</v>
          </cell>
          <cell r="H116">
            <v>99.35</v>
          </cell>
          <cell r="I116">
            <v>98.4</v>
          </cell>
          <cell r="J116">
            <v>99.9</v>
          </cell>
        </row>
        <row r="117">
          <cell r="A117" t="str">
            <v>2014-08</v>
          </cell>
          <cell r="B117">
            <v>99.6</v>
          </cell>
          <cell r="C117">
            <v>99.7</v>
          </cell>
          <cell r="D117">
            <v>100.6</v>
          </cell>
          <cell r="E117">
            <v>100.02</v>
          </cell>
          <cell r="F117">
            <v>100.26</v>
          </cell>
          <cell r="G117">
            <v>100.07</v>
          </cell>
          <cell r="H117">
            <v>99.32</v>
          </cell>
          <cell r="I117">
            <v>98</v>
          </cell>
          <cell r="J117">
            <v>100.2</v>
          </cell>
        </row>
        <row r="118">
          <cell r="A118" t="str">
            <v>2014-09</v>
          </cell>
          <cell r="B118">
            <v>99.9</v>
          </cell>
          <cell r="C118">
            <v>99.7</v>
          </cell>
          <cell r="D118">
            <v>100.4</v>
          </cell>
          <cell r="E118">
            <v>101.04</v>
          </cell>
          <cell r="F118">
            <v>99.89</v>
          </cell>
          <cell r="G118">
            <v>100.7</v>
          </cell>
          <cell r="H118">
            <v>99.56</v>
          </cell>
          <cell r="I118">
            <v>98.6</v>
          </cell>
          <cell r="J118">
            <v>100.3</v>
          </cell>
        </row>
        <row r="119">
          <cell r="A119" t="str">
            <v>2014-10</v>
          </cell>
          <cell r="B119">
            <v>100</v>
          </cell>
          <cell r="C119">
            <v>99.3</v>
          </cell>
          <cell r="D119">
            <v>100.1</v>
          </cell>
          <cell r="E119">
            <v>101.12</v>
          </cell>
          <cell r="F119">
            <v>99.92</v>
          </cell>
          <cell r="G119">
            <v>100.53</v>
          </cell>
          <cell r="H119">
            <v>99.62</v>
          </cell>
          <cell r="I119">
            <v>98.7</v>
          </cell>
          <cell r="J119">
            <v>100.4</v>
          </cell>
        </row>
        <row r="120">
          <cell r="A120" t="str">
            <v>2014-11</v>
          </cell>
          <cell r="B120">
            <v>99.8</v>
          </cell>
          <cell r="C120">
            <v>99.3</v>
          </cell>
          <cell r="D120">
            <v>99.8</v>
          </cell>
          <cell r="E120">
            <v>100.88</v>
          </cell>
          <cell r="F120">
            <v>99.75</v>
          </cell>
          <cell r="G120">
            <v>100.38</v>
          </cell>
          <cell r="H120">
            <v>99.54</v>
          </cell>
          <cell r="I120">
            <v>98.8</v>
          </cell>
          <cell r="J120">
            <v>100.1</v>
          </cell>
        </row>
        <row r="121">
          <cell r="A121" t="str">
            <v>2014-12</v>
          </cell>
          <cell r="B121">
            <v>99.5</v>
          </cell>
          <cell r="C121">
            <v>99.4</v>
          </cell>
          <cell r="D121">
            <v>99.4</v>
          </cell>
          <cell r="E121">
            <v>100.22</v>
          </cell>
          <cell r="F121">
            <v>99.82</v>
          </cell>
          <cell r="G121">
            <v>100.23</v>
          </cell>
          <cell r="H121">
            <v>99.8</v>
          </cell>
          <cell r="I121">
            <v>98.7</v>
          </cell>
          <cell r="J121">
            <v>100.1</v>
          </cell>
        </row>
        <row r="122">
          <cell r="A122" t="str">
            <v>2015-01</v>
          </cell>
          <cell r="B122">
            <v>98.9</v>
          </cell>
          <cell r="C122">
            <v>98.1</v>
          </cell>
          <cell r="D122">
            <v>98.7</v>
          </cell>
          <cell r="E122">
            <v>98.04</v>
          </cell>
          <cell r="F122">
            <v>98.7</v>
          </cell>
          <cell r="G122">
            <v>99.49</v>
          </cell>
          <cell r="H122">
            <v>98.71</v>
          </cell>
          <cell r="I122">
            <v>98.5</v>
          </cell>
          <cell r="J122">
            <v>99.3</v>
          </cell>
        </row>
        <row r="123">
          <cell r="A123" t="str">
            <v>2015-02</v>
          </cell>
          <cell r="B123">
            <v>99.7</v>
          </cell>
          <cell r="C123">
            <v>99</v>
          </cell>
          <cell r="D123">
            <v>99.3</v>
          </cell>
          <cell r="E123">
            <v>98.18</v>
          </cell>
          <cell r="F123">
            <v>99.42</v>
          </cell>
          <cell r="G123">
            <v>99.83</v>
          </cell>
          <cell r="H123">
            <v>99.54</v>
          </cell>
          <cell r="I123">
            <v>98.9</v>
          </cell>
          <cell r="J123">
            <v>99.5</v>
          </cell>
        </row>
        <row r="124">
          <cell r="A124" t="str">
            <v>2015-03</v>
          </cell>
          <cell r="B124">
            <v>100.2</v>
          </cell>
          <cell r="C124">
            <v>99.7</v>
          </cell>
          <cell r="D124">
            <v>100</v>
          </cell>
          <cell r="E124">
            <v>100.15</v>
          </cell>
          <cell r="F124">
            <v>100.17</v>
          </cell>
          <cell r="G124">
            <v>100.2</v>
          </cell>
          <cell r="H124">
            <v>99.66</v>
          </cell>
          <cell r="I124">
            <v>99.2</v>
          </cell>
          <cell r="J124">
            <v>99.7</v>
          </cell>
        </row>
        <row r="125">
          <cell r="A125" t="str">
            <v>2015-04</v>
          </cell>
          <cell r="B125">
            <v>100.4</v>
          </cell>
          <cell r="C125">
            <v>100.2</v>
          </cell>
          <cell r="D125">
            <v>99.9</v>
          </cell>
          <cell r="E125">
            <v>100.83</v>
          </cell>
          <cell r="F125">
            <v>100.3</v>
          </cell>
          <cell r="G125">
            <v>100.22</v>
          </cell>
          <cell r="H125">
            <v>99.82</v>
          </cell>
          <cell r="I125">
            <v>99.6</v>
          </cell>
          <cell r="J125">
            <v>99.9</v>
          </cell>
        </row>
        <row r="126">
          <cell r="A126" t="str">
            <v>2015-05</v>
          </cell>
          <cell r="B126">
            <v>100.4</v>
          </cell>
          <cell r="C126">
            <v>100.6</v>
          </cell>
          <cell r="D126">
            <v>100.4</v>
          </cell>
          <cell r="E126">
            <v>101.27</v>
          </cell>
          <cell r="F126">
            <v>100.56</v>
          </cell>
          <cell r="G126">
            <v>100.11</v>
          </cell>
          <cell r="H126">
            <v>100.26</v>
          </cell>
          <cell r="I126">
            <v>99.8</v>
          </cell>
          <cell r="J126">
            <v>100.1</v>
          </cell>
        </row>
        <row r="127">
          <cell r="A127" t="str">
            <v>2015-06</v>
          </cell>
          <cell r="B127">
            <v>100.3</v>
          </cell>
          <cell r="C127">
            <v>100.5</v>
          </cell>
          <cell r="D127">
            <v>100.8</v>
          </cell>
          <cell r="E127">
            <v>101.46</v>
          </cell>
          <cell r="F127">
            <v>100.49</v>
          </cell>
          <cell r="G127">
            <v>100.12</v>
          </cell>
          <cell r="H127">
            <v>100</v>
          </cell>
          <cell r="I127">
            <v>100.1</v>
          </cell>
          <cell r="J127">
            <v>100.2</v>
          </cell>
        </row>
        <row r="128">
          <cell r="A128" t="str">
            <v>2015-07</v>
          </cell>
          <cell r="B128">
            <v>100.2</v>
          </cell>
          <cell r="C128">
            <v>100.9</v>
          </cell>
          <cell r="D128">
            <v>100.5</v>
          </cell>
          <cell r="E128">
            <v>99.9</v>
          </cell>
          <cell r="F128">
            <v>100</v>
          </cell>
          <cell r="G128">
            <v>99.82</v>
          </cell>
          <cell r="H128">
            <v>100.13</v>
          </cell>
          <cell r="I128">
            <v>99.9</v>
          </cell>
          <cell r="J128">
            <v>100</v>
          </cell>
        </row>
        <row r="129">
          <cell r="A129" t="str">
            <v>2015-08</v>
          </cell>
          <cell r="B129">
            <v>99.9</v>
          </cell>
          <cell r="C129">
            <v>100.8</v>
          </cell>
          <cell r="D129">
            <v>100.8</v>
          </cell>
          <cell r="E129">
            <v>99.5</v>
          </cell>
          <cell r="F129">
            <v>100.36</v>
          </cell>
          <cell r="G129">
            <v>99.87</v>
          </cell>
          <cell r="H129">
            <v>99.96</v>
          </cell>
          <cell r="I129">
            <v>99.7</v>
          </cell>
          <cell r="J129">
            <v>100.3</v>
          </cell>
        </row>
        <row r="130">
          <cell r="A130" t="str">
            <v>2015-09</v>
          </cell>
          <cell r="B130">
            <v>100.2</v>
          </cell>
          <cell r="C130">
            <v>100.5</v>
          </cell>
          <cell r="D130">
            <v>100.3</v>
          </cell>
          <cell r="E130">
            <v>99.9</v>
          </cell>
          <cell r="F130">
            <v>99.99</v>
          </cell>
          <cell r="G130">
            <v>100.02</v>
          </cell>
          <cell r="H130">
            <v>100.45</v>
          </cell>
          <cell r="I130">
            <v>100.5</v>
          </cell>
          <cell r="J130">
            <v>100.2</v>
          </cell>
        </row>
        <row r="131">
          <cell r="A131" t="str">
            <v>2015-10</v>
          </cell>
          <cell r="B131">
            <v>100.1</v>
          </cell>
          <cell r="C131">
            <v>100.5</v>
          </cell>
          <cell r="D131">
            <v>100</v>
          </cell>
          <cell r="E131">
            <v>100.21</v>
          </cell>
          <cell r="F131">
            <v>100.07</v>
          </cell>
          <cell r="G131">
            <v>100.19</v>
          </cell>
          <cell r="H131">
            <v>100.55</v>
          </cell>
          <cell r="I131">
            <v>101.1</v>
          </cell>
          <cell r="J131">
            <v>100.3</v>
          </cell>
        </row>
        <row r="132">
          <cell r="A132" t="str">
            <v>2015-11</v>
          </cell>
          <cell r="B132">
            <v>99.9</v>
          </cell>
          <cell r="C132">
            <v>99.5</v>
          </cell>
          <cell r="D132">
            <v>99.7</v>
          </cell>
          <cell r="E132">
            <v>100.47</v>
          </cell>
          <cell r="F132">
            <v>99.86</v>
          </cell>
          <cell r="G132">
            <v>100.15</v>
          </cell>
          <cell r="H132">
            <v>100.38</v>
          </cell>
          <cell r="I132">
            <v>101.5</v>
          </cell>
          <cell r="J132">
            <v>100.3</v>
          </cell>
        </row>
        <row r="133">
          <cell r="A133" t="str">
            <v>2015-12</v>
          </cell>
          <cell r="B133">
            <v>99.8</v>
          </cell>
          <cell r="C133">
            <v>99.6</v>
          </cell>
          <cell r="D133">
            <v>99.6</v>
          </cell>
          <cell r="E133">
            <v>100.09</v>
          </cell>
          <cell r="F133">
            <v>100.09</v>
          </cell>
          <cell r="G133">
            <v>99.98</v>
          </cell>
          <cell r="H133">
            <v>100.54</v>
          </cell>
          <cell r="I133">
            <v>101.1</v>
          </cell>
          <cell r="J133">
            <v>100.3</v>
          </cell>
        </row>
        <row r="134">
          <cell r="A134" t="str">
            <v>2016-01</v>
          </cell>
          <cell r="B134">
            <v>99.3</v>
          </cell>
          <cell r="C134">
            <v>98.5</v>
          </cell>
          <cell r="D134">
            <v>98.7</v>
          </cell>
          <cell r="E134">
            <v>97.63</v>
          </cell>
          <cell r="F134">
            <v>99.02</v>
          </cell>
          <cell r="G134">
            <v>99.52</v>
          </cell>
          <cell r="H134">
            <v>99.96</v>
          </cell>
          <cell r="I134">
            <v>101.6</v>
          </cell>
          <cell r="J134">
            <v>99.5</v>
          </cell>
        </row>
        <row r="135">
          <cell r="A135" t="str">
            <v>2016-02</v>
          </cell>
          <cell r="B135">
            <v>99.8</v>
          </cell>
          <cell r="C135">
            <v>98.9</v>
          </cell>
          <cell r="D135">
            <v>99.1</v>
          </cell>
          <cell r="E135">
            <v>97.21</v>
          </cell>
          <cell r="F135">
            <v>99.31</v>
          </cell>
          <cell r="G135">
            <v>99.69</v>
          </cell>
          <cell r="H135">
            <v>100.3</v>
          </cell>
          <cell r="I135">
            <v>102.2</v>
          </cell>
          <cell r="J135">
            <v>99.8</v>
          </cell>
        </row>
        <row r="136">
          <cell r="A136" t="str">
            <v>2016-03</v>
          </cell>
          <cell r="B136">
            <v>99.9</v>
          </cell>
          <cell r="C136">
            <v>99.8</v>
          </cell>
          <cell r="D136">
            <v>99.4</v>
          </cell>
          <cell r="E136">
            <v>99.16</v>
          </cell>
          <cell r="F136">
            <v>100.09</v>
          </cell>
          <cell r="G136">
            <v>100.18</v>
          </cell>
          <cell r="H136">
            <v>100.85</v>
          </cell>
          <cell r="I136">
            <v>102.8</v>
          </cell>
          <cell r="J136">
            <v>100.2</v>
          </cell>
        </row>
        <row r="137">
          <cell r="A137" t="str">
            <v>2016-04</v>
          </cell>
          <cell r="B137">
            <v>100.1</v>
          </cell>
          <cell r="C137">
            <v>99.9</v>
          </cell>
          <cell r="D137">
            <v>99.7</v>
          </cell>
          <cell r="E137">
            <v>99.65</v>
          </cell>
          <cell r="F137">
            <v>100.18</v>
          </cell>
          <cell r="G137">
            <v>100.49</v>
          </cell>
          <cell r="H137">
            <v>100.86</v>
          </cell>
          <cell r="I137">
            <v>103.1</v>
          </cell>
          <cell r="J137">
            <v>100.2</v>
          </cell>
        </row>
        <row r="138">
          <cell r="A138" t="str">
            <v>2016-05</v>
          </cell>
          <cell r="B138">
            <v>100.3</v>
          </cell>
          <cell r="C138">
            <v>100.5</v>
          </cell>
          <cell r="D138">
            <v>100.2</v>
          </cell>
          <cell r="E138">
            <v>100.17</v>
          </cell>
          <cell r="F138">
            <v>100.65</v>
          </cell>
          <cell r="G138">
            <v>100.4</v>
          </cell>
          <cell r="H138">
            <v>101.08</v>
          </cell>
          <cell r="I138">
            <v>103.5</v>
          </cell>
          <cell r="J138">
            <v>100.4</v>
          </cell>
        </row>
        <row r="139">
          <cell r="A139" t="str">
            <v>2016-06</v>
          </cell>
          <cell r="B139">
            <v>100.4</v>
          </cell>
          <cell r="C139">
            <v>100.6</v>
          </cell>
          <cell r="D139">
            <v>100.9</v>
          </cell>
          <cell r="E139">
            <v>100.59</v>
          </cell>
          <cell r="F139">
            <v>100.8</v>
          </cell>
          <cell r="G139">
            <v>100.46</v>
          </cell>
          <cell r="H139">
            <v>101.19</v>
          </cell>
          <cell r="I139">
            <v>104.2</v>
          </cell>
          <cell r="J139">
            <v>100.6</v>
          </cell>
        </row>
        <row r="140">
          <cell r="A140" t="str">
            <v>2016-07</v>
          </cell>
          <cell r="B140">
            <v>100.3</v>
          </cell>
          <cell r="C140">
            <v>101.2</v>
          </cell>
          <cell r="D140">
            <v>100.6</v>
          </cell>
          <cell r="E140">
            <v>99.25</v>
          </cell>
          <cell r="F140">
            <v>100.39</v>
          </cell>
          <cell r="G140">
            <v>100.31</v>
          </cell>
          <cell r="H140">
            <v>101.27</v>
          </cell>
          <cell r="I140">
            <v>104.9</v>
          </cell>
          <cell r="J140">
            <v>100.6</v>
          </cell>
        </row>
        <row r="141">
          <cell r="A141" t="str">
            <v>2016-08</v>
          </cell>
          <cell r="B141">
            <v>99.9</v>
          </cell>
          <cell r="C141">
            <v>101.1</v>
          </cell>
          <cell r="D141">
            <v>100.4</v>
          </cell>
          <cell r="E141">
            <v>99.21</v>
          </cell>
          <cell r="F141">
            <v>100.74</v>
          </cell>
          <cell r="G141">
            <v>100.35</v>
          </cell>
          <cell r="H141">
            <v>101.13</v>
          </cell>
          <cell r="I141">
            <v>104.2</v>
          </cell>
          <cell r="J141">
            <v>100.9</v>
          </cell>
        </row>
        <row r="142">
          <cell r="A142" t="str">
            <v>2016-09</v>
          </cell>
          <cell r="B142">
            <v>99.9</v>
          </cell>
          <cell r="C142">
            <v>101.1</v>
          </cell>
          <cell r="D142">
            <v>100</v>
          </cell>
          <cell r="E142">
            <v>99.93</v>
          </cell>
          <cell r="F142">
            <v>100.5</v>
          </cell>
          <cell r="G142">
            <v>100.57</v>
          </cell>
          <cell r="H142">
            <v>101.29</v>
          </cell>
          <cell r="I142">
            <v>104.6</v>
          </cell>
          <cell r="J142">
            <v>101.1</v>
          </cell>
        </row>
        <row r="143">
          <cell r="A143" t="str">
            <v>2016-10</v>
          </cell>
          <cell r="B143">
            <v>100.2</v>
          </cell>
          <cell r="C143">
            <v>101.2</v>
          </cell>
          <cell r="D143">
            <v>99.6</v>
          </cell>
          <cell r="E143">
            <v>100.71</v>
          </cell>
          <cell r="F143">
            <v>100.54</v>
          </cell>
          <cell r="G143">
            <v>100.82</v>
          </cell>
          <cell r="H143">
            <v>101.69</v>
          </cell>
          <cell r="I143">
            <v>105.2</v>
          </cell>
          <cell r="J143">
            <v>101.2</v>
          </cell>
        </row>
        <row r="144">
          <cell r="A144" t="str">
            <v>2016-11</v>
          </cell>
          <cell r="B144">
            <v>100</v>
          </cell>
          <cell r="C144">
            <v>100.3</v>
          </cell>
          <cell r="D144">
            <v>99.5</v>
          </cell>
          <cell r="E144">
            <v>100.95</v>
          </cell>
          <cell r="F144">
            <v>100.55</v>
          </cell>
          <cell r="G144">
            <v>100.8</v>
          </cell>
          <cell r="H144">
            <v>101.73</v>
          </cell>
          <cell r="I144">
            <v>105.5</v>
          </cell>
          <cell r="J144">
            <v>101.4</v>
          </cell>
        </row>
        <row r="145">
          <cell r="A145" t="str">
            <v>2016-12</v>
          </cell>
          <cell r="B145">
            <v>100.1</v>
          </cell>
          <cell r="C145">
            <v>101.2</v>
          </cell>
          <cell r="D145">
            <v>99.4</v>
          </cell>
          <cell r="E145">
            <v>101.5</v>
          </cell>
          <cell r="F145">
            <v>100.9</v>
          </cell>
          <cell r="G145">
            <v>101.08</v>
          </cell>
          <cell r="H145">
            <v>102.28</v>
          </cell>
          <cell r="I145">
            <v>104.9</v>
          </cell>
          <cell r="J145">
            <v>101.9</v>
          </cell>
        </row>
        <row r="146">
          <cell r="A146" t="str">
            <v>2017-01</v>
          </cell>
          <cell r="B146">
            <v>100</v>
          </cell>
          <cell r="C146">
            <v>100.2</v>
          </cell>
          <cell r="D146">
            <v>98.9</v>
          </cell>
          <cell r="E146">
            <v>100.5</v>
          </cell>
          <cell r="F146">
            <v>100.57</v>
          </cell>
          <cell r="G146">
            <v>100.41</v>
          </cell>
          <cell r="H146">
            <v>101.5</v>
          </cell>
          <cell r="I146">
            <v>104.5</v>
          </cell>
          <cell r="J146">
            <v>101.4</v>
          </cell>
        </row>
        <row r="147">
          <cell r="A147" t="str">
            <v>2017-02</v>
          </cell>
          <cell r="B147">
            <v>100.7</v>
          </cell>
          <cell r="C147">
            <v>101</v>
          </cell>
          <cell r="D147">
            <v>99.4</v>
          </cell>
          <cell r="E147">
            <v>100.16</v>
          </cell>
          <cell r="F147">
            <v>100.73</v>
          </cell>
          <cell r="G147">
            <v>101.12</v>
          </cell>
          <cell r="H147">
            <v>102.25</v>
          </cell>
          <cell r="I147">
            <v>105</v>
          </cell>
          <cell r="J147">
            <v>102.1</v>
          </cell>
        </row>
        <row r="148">
          <cell r="A148" t="str">
            <v>2017-03</v>
          </cell>
          <cell r="B148">
            <v>100.8</v>
          </cell>
          <cell r="C148">
            <v>101.3</v>
          </cell>
          <cell r="D148">
            <v>100</v>
          </cell>
          <cell r="E148">
            <v>101.29</v>
          </cell>
          <cell r="F148">
            <v>101.47</v>
          </cell>
          <cell r="G148">
            <v>101.1</v>
          </cell>
          <cell r="H148">
            <v>102.25</v>
          </cell>
          <cell r="I148">
            <v>105.4</v>
          </cell>
          <cell r="J148">
            <v>102.5</v>
          </cell>
        </row>
        <row r="149">
          <cell r="A149" t="str">
            <v>2017-04</v>
          </cell>
          <cell r="B149">
            <v>101.1</v>
          </cell>
          <cell r="C149">
            <v>101.9</v>
          </cell>
          <cell r="D149">
            <v>100.4</v>
          </cell>
          <cell r="E149">
            <v>102.21</v>
          </cell>
          <cell r="F149">
            <v>101.57</v>
          </cell>
          <cell r="G149">
            <v>101.5</v>
          </cell>
          <cell r="H149">
            <v>102.84</v>
          </cell>
          <cell r="I149">
            <v>105.5</v>
          </cell>
          <cell r="J149">
            <v>102.9</v>
          </cell>
        </row>
        <row r="150">
          <cell r="A150" t="str">
            <v>2017-05</v>
          </cell>
          <cell r="B150">
            <v>101</v>
          </cell>
          <cell r="C150">
            <v>101.8</v>
          </cell>
          <cell r="D150">
            <v>100.2</v>
          </cell>
          <cell r="E150">
            <v>102.16</v>
          </cell>
          <cell r="F150">
            <v>101.59</v>
          </cell>
          <cell r="G150">
            <v>101.32</v>
          </cell>
          <cell r="H150">
            <v>102.89</v>
          </cell>
          <cell r="I150">
            <v>105.8</v>
          </cell>
          <cell r="J150">
            <v>103.3</v>
          </cell>
        </row>
        <row r="151">
          <cell r="A151" t="str">
            <v>2017-06</v>
          </cell>
          <cell r="B151">
            <v>100.8</v>
          </cell>
          <cell r="C151">
            <v>102.3</v>
          </cell>
          <cell r="D151">
            <v>100.3</v>
          </cell>
          <cell r="E151">
            <v>102.22</v>
          </cell>
          <cell r="F151">
            <v>101.58</v>
          </cell>
          <cell r="G151">
            <v>101.34</v>
          </cell>
          <cell r="H151">
            <v>103</v>
          </cell>
          <cell r="I151">
            <v>106.2</v>
          </cell>
          <cell r="J151">
            <v>103.3</v>
          </cell>
        </row>
        <row r="152">
          <cell r="A152" t="str">
            <v>2017-07</v>
          </cell>
          <cell r="B152">
            <v>101.8</v>
          </cell>
          <cell r="C152">
            <v>102.9</v>
          </cell>
          <cell r="D152">
            <v>100.4</v>
          </cell>
          <cell r="E152">
            <v>100.98</v>
          </cell>
          <cell r="F152">
            <v>101.17</v>
          </cell>
          <cell r="G152">
            <v>100.94</v>
          </cell>
          <cell r="H152">
            <v>103.59</v>
          </cell>
          <cell r="I152">
            <v>106.4</v>
          </cell>
          <cell r="J152">
            <v>103.2</v>
          </cell>
        </row>
        <row r="153">
          <cell r="A153" t="str">
            <v>2017-08</v>
          </cell>
          <cell r="B153">
            <v>101.4</v>
          </cell>
          <cell r="C153">
            <v>103</v>
          </cell>
          <cell r="D153">
            <v>100.8</v>
          </cell>
          <cell r="E153">
            <v>101.15</v>
          </cell>
          <cell r="F153">
            <v>101.74</v>
          </cell>
          <cell r="G153">
            <v>101.12</v>
          </cell>
          <cell r="H153">
            <v>103.37</v>
          </cell>
          <cell r="I153">
            <v>105.6</v>
          </cell>
          <cell r="J153">
            <v>103.8</v>
          </cell>
        </row>
        <row r="154">
          <cell r="A154" t="str">
            <v>2017-09</v>
          </cell>
          <cell r="B154">
            <v>101.5</v>
          </cell>
          <cell r="C154">
            <v>103</v>
          </cell>
          <cell r="D154">
            <v>100.2</v>
          </cell>
          <cell r="E154">
            <v>101.77</v>
          </cell>
          <cell r="F154">
            <v>101.58</v>
          </cell>
          <cell r="G154">
            <v>101.35</v>
          </cell>
          <cell r="H154">
            <v>103.51</v>
          </cell>
          <cell r="I154">
            <v>106.3</v>
          </cell>
          <cell r="J154">
            <v>104.1</v>
          </cell>
        </row>
        <row r="155">
          <cell r="A155" t="str">
            <v>2017-10</v>
          </cell>
          <cell r="B155">
            <v>101.6</v>
          </cell>
          <cell r="C155">
            <v>102.7</v>
          </cell>
          <cell r="D155">
            <v>100.1</v>
          </cell>
          <cell r="E155">
            <v>102.4</v>
          </cell>
          <cell r="F155">
            <v>101.7</v>
          </cell>
          <cell r="G155">
            <v>101.32</v>
          </cell>
          <cell r="H155">
            <v>103.4</v>
          </cell>
          <cell r="I155">
            <v>106.3</v>
          </cell>
          <cell r="J155">
            <v>104.2</v>
          </cell>
        </row>
        <row r="156">
          <cell r="A156" t="str">
            <v>2017-11</v>
          </cell>
          <cell r="B156">
            <v>101.3</v>
          </cell>
          <cell r="C156">
            <v>102</v>
          </cell>
          <cell r="D156">
            <v>100</v>
          </cell>
          <cell r="E156">
            <v>102.73</v>
          </cell>
          <cell r="F156">
            <v>101.8</v>
          </cell>
          <cell r="G156">
            <v>101.67</v>
          </cell>
          <cell r="H156">
            <v>103.63</v>
          </cell>
          <cell r="I156">
            <v>106.6</v>
          </cell>
          <cell r="J156">
            <v>104.6</v>
          </cell>
        </row>
        <row r="157">
          <cell r="A157" t="str">
            <v>2017-12</v>
          </cell>
          <cell r="B157">
            <v>100.9</v>
          </cell>
          <cell r="C157">
            <v>102.7</v>
          </cell>
          <cell r="D157">
            <v>99.9</v>
          </cell>
          <cell r="E157">
            <v>102.74</v>
          </cell>
          <cell r="F157">
            <v>102.16</v>
          </cell>
          <cell r="G157">
            <v>101.59</v>
          </cell>
          <cell r="H157">
            <v>104.05</v>
          </cell>
          <cell r="I157">
            <v>106.5</v>
          </cell>
          <cell r="J157">
            <v>104.9</v>
          </cell>
        </row>
        <row r="158">
          <cell r="A158" t="str">
            <v>2018-01</v>
          </cell>
          <cell r="B158">
            <v>100.6</v>
          </cell>
          <cell r="C158">
            <v>101.7</v>
          </cell>
          <cell r="D158">
            <v>99.2</v>
          </cell>
          <cell r="E158">
            <v>101.22</v>
          </cell>
          <cell r="F158">
            <v>102.06</v>
          </cell>
          <cell r="G158">
            <v>101.26</v>
          </cell>
          <cell r="H158">
            <v>103.1</v>
          </cell>
          <cell r="I158">
            <v>106.2</v>
          </cell>
          <cell r="J158">
            <v>104.4</v>
          </cell>
        </row>
        <row r="159">
          <cell r="A159" t="str">
            <v>2018-02</v>
          </cell>
          <cell r="B159">
            <v>101.2</v>
          </cell>
          <cell r="C159">
            <v>102.2</v>
          </cell>
          <cell r="D159">
            <v>100.1</v>
          </cell>
          <cell r="E159">
            <v>101.37</v>
          </cell>
          <cell r="F159">
            <v>102.05</v>
          </cell>
          <cell r="G159">
            <v>101.74</v>
          </cell>
          <cell r="H159">
            <v>103.93</v>
          </cell>
          <cell r="I159">
            <v>107.4</v>
          </cell>
          <cell r="J159">
            <v>104.9</v>
          </cell>
        </row>
        <row r="160">
          <cell r="A160" t="str">
            <v>2018-03</v>
          </cell>
          <cell r="B160">
            <v>101.2</v>
          </cell>
          <cell r="C160">
            <v>103</v>
          </cell>
          <cell r="D160">
            <v>100.5</v>
          </cell>
          <cell r="E160">
            <v>102.59</v>
          </cell>
          <cell r="F160">
            <v>103.22</v>
          </cell>
          <cell r="G160">
            <v>101.98</v>
          </cell>
          <cell r="H160">
            <v>104.25</v>
          </cell>
          <cell r="I160">
            <v>107.7</v>
          </cell>
          <cell r="J160">
            <v>105</v>
          </cell>
        </row>
        <row r="161">
          <cell r="A161" t="str">
            <v>2018-04</v>
          </cell>
          <cell r="B161">
            <v>101.8</v>
          </cell>
          <cell r="C161">
            <v>103.2</v>
          </cell>
          <cell r="D161">
            <v>100.3</v>
          </cell>
          <cell r="E161">
            <v>103.36</v>
          </cell>
          <cell r="F161">
            <v>103.43</v>
          </cell>
          <cell r="G161">
            <v>102.32</v>
          </cell>
          <cell r="H161">
            <v>104.66</v>
          </cell>
          <cell r="I161">
            <v>108.2</v>
          </cell>
          <cell r="J161">
            <v>105.4</v>
          </cell>
        </row>
        <row r="162">
          <cell r="A162" t="str">
            <v>2018-05</v>
          </cell>
          <cell r="B162">
            <v>102</v>
          </cell>
          <cell r="C162">
            <v>104.3</v>
          </cell>
          <cell r="D162">
            <v>100.9</v>
          </cell>
          <cell r="E162">
            <v>104.32</v>
          </cell>
          <cell r="F162">
            <v>103.92</v>
          </cell>
          <cell r="G162">
            <v>102.37</v>
          </cell>
          <cell r="H162">
            <v>104.95</v>
          </cell>
          <cell r="I162">
            <v>108.2</v>
          </cell>
          <cell r="J162">
            <v>105.8</v>
          </cell>
        </row>
        <row r="163">
          <cell r="A163" t="str">
            <v>2018-06</v>
          </cell>
          <cell r="B163">
            <v>101.9</v>
          </cell>
          <cell r="C163">
            <v>104.4</v>
          </cell>
          <cell r="D163">
            <v>101</v>
          </cell>
          <cell r="E163">
            <v>104.56</v>
          </cell>
          <cell r="F163">
            <v>103.93</v>
          </cell>
          <cell r="G163">
            <v>102.55</v>
          </cell>
          <cell r="H163">
            <v>105.21</v>
          </cell>
          <cell r="I163">
            <v>109.1</v>
          </cell>
          <cell r="J163">
            <v>105.8</v>
          </cell>
        </row>
        <row r="164">
          <cell r="A164" t="str">
            <v>2018-07</v>
          </cell>
          <cell r="B164">
            <v>102.7</v>
          </cell>
          <cell r="C164">
            <v>105.2</v>
          </cell>
          <cell r="D164">
            <v>101.4</v>
          </cell>
          <cell r="E164">
            <v>103.31</v>
          </cell>
          <cell r="F164">
            <v>103.8</v>
          </cell>
          <cell r="G164">
            <v>102.36</v>
          </cell>
          <cell r="H164">
            <v>105.82</v>
          </cell>
          <cell r="I164">
            <v>110.1</v>
          </cell>
          <cell r="J164">
            <v>105.8</v>
          </cell>
        </row>
        <row r="165">
          <cell r="A165" t="str">
            <v>2018-08</v>
          </cell>
          <cell r="B165">
            <v>102.2</v>
          </cell>
          <cell r="C165">
            <v>105.2</v>
          </cell>
          <cell r="D165">
            <v>101.7</v>
          </cell>
          <cell r="E165">
            <v>103.41</v>
          </cell>
          <cell r="F165">
            <v>104.35</v>
          </cell>
          <cell r="G165">
            <v>102.51</v>
          </cell>
          <cell r="H165">
            <v>105.53</v>
          </cell>
          <cell r="I165">
            <v>109.7</v>
          </cell>
          <cell r="J165">
            <v>106.5</v>
          </cell>
        </row>
        <row r="166">
          <cell r="A166" t="str">
            <v>2018-09</v>
          </cell>
          <cell r="B166">
            <v>102</v>
          </cell>
          <cell r="C166">
            <v>105.3</v>
          </cell>
          <cell r="D166">
            <v>101.4</v>
          </cell>
          <cell r="E166">
            <v>104.06</v>
          </cell>
          <cell r="F166">
            <v>104.12</v>
          </cell>
          <cell r="G166">
            <v>102.78</v>
          </cell>
          <cell r="H166">
            <v>106.05</v>
          </cell>
          <cell r="I166">
            <v>110.3</v>
          </cell>
          <cell r="J166">
            <v>106.6</v>
          </cell>
        </row>
        <row r="167">
          <cell r="A167" t="str">
            <v>2018-10</v>
          </cell>
          <cell r="B167">
            <v>102.3</v>
          </cell>
          <cell r="C167">
            <v>105.4</v>
          </cell>
          <cell r="D167">
            <v>101.2</v>
          </cell>
          <cell r="E167">
            <v>104.77</v>
          </cell>
          <cell r="F167">
            <v>104.24</v>
          </cell>
          <cell r="G167">
            <v>103.05</v>
          </cell>
          <cell r="H167">
            <v>105.89</v>
          </cell>
          <cell r="I167">
            <v>110.1</v>
          </cell>
          <cell r="J167">
            <v>106.7</v>
          </cell>
        </row>
        <row r="168">
          <cell r="A168" t="str">
            <v>2018-11</v>
          </cell>
          <cell r="B168">
            <v>102</v>
          </cell>
          <cell r="C168">
            <v>104.2</v>
          </cell>
          <cell r="D168">
            <v>100.8</v>
          </cell>
          <cell r="E168">
            <v>104.52</v>
          </cell>
          <cell r="F168">
            <v>104</v>
          </cell>
          <cell r="G168">
            <v>103.13</v>
          </cell>
          <cell r="H168">
            <v>105.77</v>
          </cell>
          <cell r="I168">
            <v>110.7</v>
          </cell>
          <cell r="J168">
            <v>107</v>
          </cell>
        </row>
        <row r="169">
          <cell r="A169" t="str">
            <v>2018-12</v>
          </cell>
          <cell r="B169">
            <v>101.6</v>
          </cell>
          <cell r="C169">
            <v>104.4</v>
          </cell>
          <cell r="D169">
            <v>100.7</v>
          </cell>
          <cell r="E169">
            <v>104</v>
          </cell>
          <cell r="F169">
            <v>104.1</v>
          </cell>
          <cell r="G169">
            <v>102.93</v>
          </cell>
          <cell r="H169">
            <v>106.29</v>
          </cell>
          <cell r="I169">
            <v>110.7</v>
          </cell>
          <cell r="J169">
            <v>107.1</v>
          </cell>
        </row>
        <row r="170">
          <cell r="A170" t="str">
            <v>2019-01</v>
          </cell>
          <cell r="B170">
            <v>101.8</v>
          </cell>
          <cell r="C170">
            <v>103.4</v>
          </cell>
          <cell r="D170">
            <v>100</v>
          </cell>
          <cell r="E170">
            <v>102.26</v>
          </cell>
          <cell r="F170">
            <v>103.52</v>
          </cell>
          <cell r="G170">
            <v>102.48</v>
          </cell>
          <cell r="H170">
            <v>105.13</v>
          </cell>
          <cell r="I170">
            <v>110</v>
          </cell>
          <cell r="J170">
            <v>106.3</v>
          </cell>
        </row>
        <row r="171">
          <cell r="A171" t="str">
            <v>2019-02</v>
          </cell>
          <cell r="B171">
            <v>102.3</v>
          </cell>
          <cell r="C171">
            <v>103.9</v>
          </cell>
          <cell r="D171">
            <v>100.8</v>
          </cell>
          <cell r="E171">
            <v>102.47</v>
          </cell>
          <cell r="F171">
            <v>103.64</v>
          </cell>
          <cell r="G171">
            <v>103.04</v>
          </cell>
          <cell r="H171">
            <v>105.88</v>
          </cell>
          <cell r="I171">
            <v>111</v>
          </cell>
          <cell r="J171">
            <v>106.8</v>
          </cell>
        </row>
        <row r="172">
          <cell r="A172" t="str">
            <v>2019-03</v>
          </cell>
          <cell r="B172">
            <v>102.4</v>
          </cell>
          <cell r="C172">
            <v>104.4</v>
          </cell>
          <cell r="D172">
            <v>101.6</v>
          </cell>
          <cell r="E172">
            <v>103.9</v>
          </cell>
          <cell r="F172">
            <v>104.55</v>
          </cell>
          <cell r="G172">
            <v>103.15</v>
          </cell>
          <cell r="H172">
            <v>106.1</v>
          </cell>
          <cell r="I172">
            <v>111.1</v>
          </cell>
          <cell r="J172">
            <v>107</v>
          </cell>
        </row>
        <row r="173">
          <cell r="A173" t="str">
            <v>2019-04</v>
          </cell>
          <cell r="B173">
            <v>102.7</v>
          </cell>
          <cell r="C173">
            <v>105.4</v>
          </cell>
          <cell r="D173">
            <v>102</v>
          </cell>
          <cell r="E173">
            <v>105.06</v>
          </cell>
          <cell r="F173">
            <v>104.93</v>
          </cell>
          <cell r="G173">
            <v>103.9</v>
          </cell>
          <cell r="H173">
            <v>106.82</v>
          </cell>
          <cell r="I173">
            <v>111.6</v>
          </cell>
          <cell r="J173">
            <v>107.6</v>
          </cell>
        </row>
        <row r="174">
          <cell r="A174" t="str">
            <v>2019-05</v>
          </cell>
          <cell r="B174">
            <v>102.7</v>
          </cell>
          <cell r="C174">
            <v>105.7</v>
          </cell>
          <cell r="D174">
            <v>101.9</v>
          </cell>
          <cell r="E174">
            <v>105.31</v>
          </cell>
          <cell r="F174">
            <v>105.06</v>
          </cell>
          <cell r="G174">
            <v>103.67</v>
          </cell>
          <cell r="H174">
            <v>107.12</v>
          </cell>
          <cell r="I174">
            <v>111.3</v>
          </cell>
          <cell r="J174">
            <v>107.9</v>
          </cell>
        </row>
        <row r="175">
          <cell r="A175" t="str">
            <v>2019-06</v>
          </cell>
          <cell r="B175">
            <v>102.4</v>
          </cell>
          <cell r="C175">
            <v>106</v>
          </cell>
          <cell r="D175">
            <v>102.1</v>
          </cell>
          <cell r="E175">
            <v>105.18</v>
          </cell>
          <cell r="F175">
            <v>105.35</v>
          </cell>
          <cell r="G175">
            <v>103.71</v>
          </cell>
          <cell r="H175">
            <v>106.94</v>
          </cell>
          <cell r="I175">
            <v>111.4</v>
          </cell>
          <cell r="J175">
            <v>107.9</v>
          </cell>
        </row>
        <row r="176">
          <cell r="A176" t="str">
            <v>2019-07</v>
          </cell>
          <cell r="B176">
            <v>103.1</v>
          </cell>
          <cell r="C176">
            <v>106.4</v>
          </cell>
          <cell r="D176">
            <v>101.9</v>
          </cell>
          <cell r="E176">
            <v>103.98</v>
          </cell>
          <cell r="F176">
            <v>105.11</v>
          </cell>
          <cell r="G176">
            <v>103.38</v>
          </cell>
          <cell r="H176">
            <v>107.45</v>
          </cell>
          <cell r="I176">
            <v>112.1</v>
          </cell>
          <cell r="J176">
            <v>107.9</v>
          </cell>
        </row>
        <row r="177">
          <cell r="A177" t="str">
            <v>2019-08</v>
          </cell>
          <cell r="B177">
            <v>102.7</v>
          </cell>
          <cell r="C177">
            <v>106.3</v>
          </cell>
          <cell r="D177">
            <v>102.3</v>
          </cell>
          <cell r="E177">
            <v>103.87</v>
          </cell>
          <cell r="F177">
            <v>105.67</v>
          </cell>
          <cell r="G177">
            <v>103.79</v>
          </cell>
          <cell r="H177">
            <v>106.91</v>
          </cell>
          <cell r="I177">
            <v>111.3</v>
          </cell>
          <cell r="J177">
            <v>108.4</v>
          </cell>
        </row>
        <row r="178">
          <cell r="A178" t="str">
            <v>2019-09</v>
          </cell>
          <cell r="B178">
            <v>102.4</v>
          </cell>
          <cell r="C178">
            <v>106.2</v>
          </cell>
          <cell r="D178">
            <v>102</v>
          </cell>
          <cell r="E178">
            <v>104.28</v>
          </cell>
          <cell r="F178">
            <v>105.28</v>
          </cell>
          <cell r="G178">
            <v>103.83</v>
          </cell>
          <cell r="H178">
            <v>107.43</v>
          </cell>
          <cell r="I178">
            <v>111.9</v>
          </cell>
          <cell r="J178">
            <v>108.5</v>
          </cell>
        </row>
        <row r="179">
          <cell r="A179" t="str">
            <v>2019-10</v>
          </cell>
          <cell r="B179">
            <v>102.9</v>
          </cell>
          <cell r="C179">
            <v>106.3</v>
          </cell>
          <cell r="D179">
            <v>101.8</v>
          </cell>
          <cell r="E179">
            <v>104.97</v>
          </cell>
          <cell r="F179">
            <v>105.2</v>
          </cell>
          <cell r="G179">
            <v>103.98</v>
          </cell>
          <cell r="H179">
            <v>107.57</v>
          </cell>
          <cell r="I179">
            <v>112</v>
          </cell>
          <cell r="J179">
            <v>108.3</v>
          </cell>
        </row>
        <row r="180">
          <cell r="A180" t="str">
            <v>2019-11</v>
          </cell>
          <cell r="B180">
            <v>102.6</v>
          </cell>
          <cell r="C180">
            <v>105.4</v>
          </cell>
          <cell r="D180">
            <v>101.6</v>
          </cell>
          <cell r="E180">
            <v>105.01</v>
          </cell>
          <cell r="F180">
            <v>105.27</v>
          </cell>
          <cell r="G180">
            <v>103.92</v>
          </cell>
          <cell r="H180">
            <v>107.67</v>
          </cell>
          <cell r="I180">
            <v>112.4</v>
          </cell>
          <cell r="J180">
            <v>108.5</v>
          </cell>
        </row>
        <row r="181">
          <cell r="A181" t="str">
            <v>2019-12</v>
          </cell>
          <cell r="B181">
            <v>102.4</v>
          </cell>
          <cell r="C181">
            <v>106</v>
          </cell>
          <cell r="D181">
            <v>101.8</v>
          </cell>
          <cell r="E181">
            <v>104.88</v>
          </cell>
          <cell r="F181">
            <v>105.78</v>
          </cell>
          <cell r="G181">
            <v>104.1</v>
          </cell>
          <cell r="H181">
            <v>108.14</v>
          </cell>
          <cell r="I181">
            <v>112</v>
          </cell>
          <cell r="J181">
            <v>108.5</v>
          </cell>
        </row>
        <row r="182">
          <cell r="A182" t="str">
            <v>2020-01</v>
          </cell>
          <cell r="B182">
            <v>102.6</v>
          </cell>
          <cell r="C182">
            <v>105.1</v>
          </cell>
          <cell r="D182">
            <v>101.1</v>
          </cell>
          <cell r="E182">
            <v>103.42</v>
          </cell>
          <cell r="F182">
            <v>105.24</v>
          </cell>
          <cell r="G182">
            <v>103.72</v>
          </cell>
          <cell r="H182">
            <v>106.73</v>
          </cell>
          <cell r="I182">
            <v>111.9</v>
          </cell>
          <cell r="J182">
            <v>108.2</v>
          </cell>
        </row>
        <row r="183">
          <cell r="A183" t="str">
            <v>2020-02</v>
          </cell>
          <cell r="B183">
            <v>103</v>
          </cell>
          <cell r="C183">
            <v>105.7</v>
          </cell>
          <cell r="D183">
            <v>101.7</v>
          </cell>
          <cell r="E183">
            <v>103.36</v>
          </cell>
          <cell r="F183">
            <v>105.27</v>
          </cell>
          <cell r="G183">
            <v>104.2</v>
          </cell>
          <cell r="H183">
            <v>107.21</v>
          </cell>
          <cell r="I183">
            <v>111.8</v>
          </cell>
          <cell r="J183">
            <v>108.6</v>
          </cell>
        </row>
        <row r="184">
          <cell r="A184" t="str">
            <v>2020-03</v>
          </cell>
          <cell r="B184">
            <v>102.7</v>
          </cell>
          <cell r="C184">
            <v>105.8</v>
          </cell>
          <cell r="D184">
            <v>102.1</v>
          </cell>
          <cell r="E184">
            <v>103.98</v>
          </cell>
          <cell r="F184">
            <v>105.34</v>
          </cell>
          <cell r="G184">
            <v>104.03</v>
          </cell>
          <cell r="H184">
            <v>106.97</v>
          </cell>
          <cell r="I184">
            <v>111.7</v>
          </cell>
          <cell r="J184">
            <v>108.6</v>
          </cell>
        </row>
        <row r="185">
          <cell r="A185" t="str">
            <v>2020-04</v>
          </cell>
          <cell r="B185">
            <v>102.6</v>
          </cell>
          <cell r="C185">
            <v>106.2</v>
          </cell>
          <cell r="D185">
            <v>101.7</v>
          </cell>
          <cell r="E185">
            <v>104.35</v>
          </cell>
          <cell r="F185">
            <v>105.32</v>
          </cell>
          <cell r="G185">
            <v>103.58</v>
          </cell>
          <cell r="H185">
            <v>106.58</v>
          </cell>
          <cell r="I185">
            <v>112.3</v>
          </cell>
          <cell r="J185">
            <v>108.5</v>
          </cell>
        </row>
        <row r="186">
          <cell r="A186" t="str">
            <v>2020-05</v>
          </cell>
          <cell r="B186">
            <v>102.5</v>
          </cell>
          <cell r="C186">
            <v>106.2</v>
          </cell>
          <cell r="D186">
            <v>101.1</v>
          </cell>
          <cell r="E186">
            <v>104.41</v>
          </cell>
          <cell r="F186">
            <v>105.49</v>
          </cell>
          <cell r="G186">
            <v>103.52</v>
          </cell>
          <cell r="H186">
            <v>107.25</v>
          </cell>
          <cell r="I186">
            <v>112.5</v>
          </cell>
          <cell r="J186">
            <v>108.5</v>
          </cell>
        </row>
        <row r="187">
          <cell r="A187" t="str">
            <v>2020-06</v>
          </cell>
          <cell r="B187">
            <v>102.6</v>
          </cell>
          <cell r="C187">
            <v>106.9</v>
          </cell>
          <cell r="D187">
            <v>101.5</v>
          </cell>
          <cell r="E187">
            <v>104.87</v>
          </cell>
          <cell r="F187">
            <v>105.58</v>
          </cell>
          <cell r="G187">
            <v>103.77</v>
          </cell>
          <cell r="H187">
            <v>107.93</v>
          </cell>
          <cell r="I187">
            <v>112.8</v>
          </cell>
          <cell r="J187">
            <v>108.6</v>
          </cell>
        </row>
        <row r="188">
          <cell r="A188" t="str">
            <v>2020-07</v>
          </cell>
          <cell r="B188">
            <v>103.5</v>
          </cell>
          <cell r="C188">
            <v>106.4</v>
          </cell>
          <cell r="D188">
            <v>101.3</v>
          </cell>
          <cell r="E188">
            <v>103.23</v>
          </cell>
          <cell r="F188">
            <v>106.01</v>
          </cell>
          <cell r="G188">
            <v>104.07</v>
          </cell>
          <cell r="H188">
            <v>108.18</v>
          </cell>
          <cell r="I188">
            <v>113.7</v>
          </cell>
          <cell r="J188">
            <v>109.1</v>
          </cell>
        </row>
        <row r="189">
          <cell r="A189" t="str">
            <v>2020-08</v>
          </cell>
          <cell r="B189">
            <v>103.1</v>
          </cell>
          <cell r="C189">
            <v>106.2</v>
          </cell>
          <cell r="D189">
            <v>101.2</v>
          </cell>
          <cell r="E189">
            <v>103.23</v>
          </cell>
          <cell r="F189">
            <v>105.89</v>
          </cell>
          <cell r="G189">
            <v>104.09</v>
          </cell>
          <cell r="H189">
            <v>107.99</v>
          </cell>
          <cell r="I189">
            <v>113.1</v>
          </cell>
          <cell r="J189">
            <v>108.6</v>
          </cell>
        </row>
        <row r="190">
          <cell r="A190" t="str">
            <v>2020-09</v>
          </cell>
          <cell r="B190">
            <v>102.9</v>
          </cell>
          <cell r="C190">
            <v>105.8</v>
          </cell>
          <cell r="D190">
            <v>100.8</v>
          </cell>
          <cell r="E190">
            <v>103.69</v>
          </cell>
          <cell r="F190">
            <v>105.3</v>
          </cell>
          <cell r="G190">
            <v>104.11</v>
          </cell>
          <cell r="H190">
            <v>108.06</v>
          </cell>
          <cell r="I190">
            <v>113.5</v>
          </cell>
          <cell r="J190">
            <v>109.1</v>
          </cell>
        </row>
        <row r="191">
          <cell r="A191" t="str">
            <v>2020-10</v>
          </cell>
          <cell r="B191">
            <v>103.2</v>
          </cell>
          <cell r="C191">
            <v>105.8</v>
          </cell>
          <cell r="D191">
            <v>100.3</v>
          </cell>
          <cell r="E191">
            <v>104.01</v>
          </cell>
          <cell r="F191">
            <v>105.27</v>
          </cell>
          <cell r="G191">
            <v>104.22</v>
          </cell>
          <cell r="H191">
            <v>107.99</v>
          </cell>
          <cell r="I191">
            <v>113.9</v>
          </cell>
          <cell r="J191">
            <v>109.1</v>
          </cell>
        </row>
        <row r="192">
          <cell r="A192" t="str">
            <v>2020-11</v>
          </cell>
          <cell r="B192">
            <v>103</v>
          </cell>
          <cell r="C192">
            <v>104.7</v>
          </cell>
          <cell r="D192">
            <v>100.6</v>
          </cell>
          <cell r="E192">
            <v>104.12</v>
          </cell>
          <cell r="F192">
            <v>105.5</v>
          </cell>
          <cell r="G192">
            <v>104.1</v>
          </cell>
          <cell r="H192">
            <v>107.91</v>
          </cell>
          <cell r="I192">
            <v>112.9</v>
          </cell>
          <cell r="J192">
            <v>108.9</v>
          </cell>
        </row>
        <row r="193">
          <cell r="A193" t="str">
            <v>2020-12</v>
          </cell>
          <cell r="B193">
            <v>102.8</v>
          </cell>
          <cell r="C193">
            <v>105.3</v>
          </cell>
          <cell r="D193">
            <v>100.8</v>
          </cell>
          <cell r="E193">
            <v>104.28</v>
          </cell>
          <cell r="F193">
            <v>105.75</v>
          </cell>
          <cell r="G193">
            <v>104.3</v>
          </cell>
          <cell r="H193">
            <v>108.79</v>
          </cell>
          <cell r="I193">
            <v>113.6</v>
          </cell>
          <cell r="J193" t="str">
            <v>:</v>
          </cell>
        </row>
        <row r="194">
          <cell r="A194" t="str">
            <v>2021-01</v>
          </cell>
          <cell r="B194">
            <v>103</v>
          </cell>
          <cell r="C194">
            <v>106.8</v>
          </cell>
          <cell r="D194">
            <v>101</v>
          </cell>
          <cell r="E194">
            <v>103.87</v>
          </cell>
          <cell r="F194">
            <v>106.03</v>
          </cell>
          <cell r="G194">
            <v>104.76</v>
          </cell>
          <cell r="H194">
            <v>108.73</v>
          </cell>
          <cell r="I194">
            <v>114.9</v>
          </cell>
          <cell r="J194" t="str">
            <v>:</v>
          </cell>
        </row>
        <row r="195">
          <cell r="A195" t="str">
            <v>2021-02</v>
          </cell>
          <cell r="B195">
            <v>103.5</v>
          </cell>
          <cell r="C195">
            <v>107.4</v>
          </cell>
          <cell r="D195">
            <v>101.3</v>
          </cell>
          <cell r="E195">
            <v>103.27</v>
          </cell>
          <cell r="F195">
            <v>106.07</v>
          </cell>
          <cell r="G195">
            <v>105.12</v>
          </cell>
          <cell r="H195">
            <v>109.11</v>
          </cell>
          <cell r="I195">
            <v>115.8</v>
          </cell>
          <cell r="J195" t="str">
            <v>:</v>
          </cell>
        </row>
        <row r="196">
          <cell r="A196" t="str">
            <v>2021-03</v>
          </cell>
          <cell r="B196">
            <v>103.6</v>
          </cell>
          <cell r="C196">
            <v>107.9</v>
          </cell>
          <cell r="D196">
            <v>102.2</v>
          </cell>
          <cell r="E196">
            <v>105.22</v>
          </cell>
          <cell r="F196">
            <v>106.8</v>
          </cell>
          <cell r="G196">
            <v>105.44</v>
          </cell>
          <cell r="H196">
            <v>109.22</v>
          </cell>
          <cell r="I196">
            <v>115.5</v>
          </cell>
          <cell r="J196" t="str">
            <v>:</v>
          </cell>
        </row>
        <row r="197">
          <cell r="A197" t="str">
            <v>2021-04</v>
          </cell>
          <cell r="B197">
            <v>104.1</v>
          </cell>
          <cell r="C197">
            <v>108.4</v>
          </cell>
          <cell r="D197">
            <v>102.8</v>
          </cell>
          <cell r="E197">
            <v>106.39</v>
          </cell>
          <cell r="F197">
            <v>107.02</v>
          </cell>
          <cell r="G197">
            <v>105.85</v>
          </cell>
          <cell r="H197">
            <v>109.54</v>
          </cell>
          <cell r="I197">
            <v>115.9</v>
          </cell>
          <cell r="J197" t="str">
            <v>:</v>
          </cell>
        </row>
        <row r="198">
          <cell r="A198" t="str">
            <v>2021-05</v>
          </cell>
          <cell r="B198">
            <v>104.4</v>
          </cell>
          <cell r="C198">
            <v>108.7</v>
          </cell>
          <cell r="D198">
            <v>103</v>
          </cell>
          <cell r="E198">
            <v>106.95</v>
          </cell>
          <cell r="F198">
            <v>107.38</v>
          </cell>
          <cell r="G198">
            <v>105.88</v>
          </cell>
          <cell r="H198">
            <v>109.79</v>
          </cell>
          <cell r="I198">
            <v>115.7</v>
          </cell>
          <cell r="J198" t="str">
            <v>:</v>
          </cell>
        </row>
        <row r="199">
          <cell r="A199" t="str">
            <v>2021-06</v>
          </cell>
          <cell r="B199">
            <v>104.5</v>
          </cell>
          <cell r="C199">
            <v>109.1</v>
          </cell>
          <cell r="D199">
            <v>103.1</v>
          </cell>
          <cell r="E199">
            <v>107.46</v>
          </cell>
          <cell r="F199">
            <v>107.57</v>
          </cell>
          <cell r="G199">
            <v>105.75</v>
          </cell>
          <cell r="H199">
            <v>109.87</v>
          </cell>
          <cell r="I199">
            <v>116.2</v>
          </cell>
          <cell r="J199" t="str">
            <v>:</v>
          </cell>
        </row>
        <row r="200">
          <cell r="A200" t="str">
            <v>2021-07</v>
          </cell>
          <cell r="B200">
            <v>105.3</v>
          </cell>
          <cell r="C200">
            <v>109.7</v>
          </cell>
          <cell r="D200">
            <v>103.5</v>
          </cell>
          <cell r="E200">
            <v>106.18</v>
          </cell>
          <cell r="F200">
            <v>107.64</v>
          </cell>
          <cell r="G200">
            <v>105.97</v>
          </cell>
          <cell r="H200">
            <v>110.18</v>
          </cell>
          <cell r="I200">
            <v>117.4</v>
          </cell>
          <cell r="J200" t="str">
            <v>:</v>
          </cell>
        </row>
        <row r="201">
          <cell r="A201" t="str">
            <v>2021-08</v>
          </cell>
          <cell r="B201">
            <v>105</v>
          </cell>
          <cell r="C201">
            <v>109.8</v>
          </cell>
          <cell r="D201">
            <v>104.2</v>
          </cell>
          <cell r="E201">
            <v>106.65</v>
          </cell>
          <cell r="F201">
            <v>108.38</v>
          </cell>
          <cell r="G201">
            <v>106</v>
          </cell>
          <cell r="H201">
            <v>110.72</v>
          </cell>
          <cell r="I201">
            <v>117.4</v>
          </cell>
          <cell r="J201" t="str">
            <v>:</v>
          </cell>
        </row>
        <row r="202">
          <cell r="A202" t="str">
            <v>2021-09</v>
          </cell>
          <cell r="B202">
            <v>105.4</v>
          </cell>
          <cell r="C202">
            <v>110.1</v>
          </cell>
          <cell r="D202">
            <v>104.6</v>
          </cell>
          <cell r="E202">
            <v>107.87</v>
          </cell>
          <cell r="F202">
            <v>108.16</v>
          </cell>
          <cell r="G202">
            <v>106.26</v>
          </cell>
          <cell r="H202">
            <v>111.29</v>
          </cell>
          <cell r="I202">
            <v>118.9</v>
          </cell>
          <cell r="J202" t="str">
            <v>:</v>
          </cell>
        </row>
        <row r="203">
          <cell r="A203" t="str">
            <v>2021-10</v>
          </cell>
          <cell r="B203">
            <v>106.5</v>
          </cell>
          <cell r="C203">
            <v>110.7</v>
          </cell>
          <cell r="D203">
            <v>105.4</v>
          </cell>
          <cell r="E203">
            <v>109.6</v>
          </cell>
          <cell r="F203">
            <v>108.64</v>
          </cell>
          <cell r="G203">
            <v>107.14</v>
          </cell>
          <cell r="H203">
            <v>111.53</v>
          </cell>
          <cell r="I203">
            <v>118.4</v>
          </cell>
          <cell r="J203" t="str">
            <v>:</v>
          </cell>
        </row>
        <row r="204">
          <cell r="A204" t="str">
            <v>2021-11</v>
          </cell>
          <cell r="B204">
            <v>106.9</v>
          </cell>
          <cell r="C204">
            <v>111</v>
          </cell>
          <cell r="D204">
            <v>106</v>
          </cell>
          <cell r="E204">
            <v>109.87</v>
          </cell>
          <cell r="F204">
            <v>109.09</v>
          </cell>
          <cell r="G204">
            <v>107.72</v>
          </cell>
          <cell r="H204">
            <v>112.15</v>
          </cell>
          <cell r="I204">
            <v>119.5</v>
          </cell>
          <cell r="J204" t="str">
            <v>:</v>
          </cell>
        </row>
        <row r="205">
          <cell r="A205" t="str">
            <v>2021-12</v>
          </cell>
          <cell r="B205">
            <v>106.3</v>
          </cell>
          <cell r="C205">
            <v>111.3</v>
          </cell>
          <cell r="D205">
            <v>106.5</v>
          </cell>
          <cell r="E205">
            <v>111.13</v>
          </cell>
          <cell r="F205">
            <v>109.34</v>
          </cell>
          <cell r="G205">
            <v>107.6</v>
          </cell>
          <cell r="H205">
            <v>113.71</v>
          </cell>
          <cell r="I205">
            <v>120.5</v>
          </cell>
          <cell r="J205" t="str">
            <v>:</v>
          </cell>
        </row>
        <row r="206">
          <cell r="A206" t="str">
            <v>2022-01</v>
          </cell>
          <cell r="B206">
            <v>108</v>
          </cell>
          <cell r="C206">
            <v>112.3</v>
          </cell>
          <cell r="D206">
            <v>106.1</v>
          </cell>
          <cell r="E206">
            <v>110.26</v>
          </cell>
          <cell r="F206">
            <v>109.51</v>
          </cell>
          <cell r="G206">
            <v>109.1</v>
          </cell>
          <cell r="H206">
            <v>112.98</v>
          </cell>
          <cell r="I206">
            <v>118.5</v>
          </cell>
          <cell r="J206" t="str">
            <v>:</v>
          </cell>
        </row>
        <row r="207">
          <cell r="A207" t="str">
            <v>2022-02</v>
          </cell>
          <cell r="B207">
            <v>109</v>
          </cell>
          <cell r="C207">
            <v>113.3</v>
          </cell>
          <cell r="D207">
            <v>107.1</v>
          </cell>
          <cell r="E207">
            <v>111.15</v>
          </cell>
          <cell r="F207">
            <v>110.49</v>
          </cell>
          <cell r="G207">
            <v>109.73</v>
          </cell>
          <cell r="H207">
            <v>113.95</v>
          </cell>
          <cell r="I207">
            <v>119.9</v>
          </cell>
          <cell r="J207" t="str">
            <v>:</v>
          </cell>
        </row>
        <row r="208">
          <cell r="A208" t="str">
            <v>2022-03</v>
          </cell>
          <cell r="B208">
            <v>109.8</v>
          </cell>
          <cell r="C208">
            <v>116.1</v>
          </cell>
          <cell r="D208">
            <v>109.3</v>
          </cell>
          <cell r="E208">
            <v>115.51</v>
          </cell>
          <cell r="F208">
            <v>112.26</v>
          </cell>
          <cell r="G208">
            <v>111.54</v>
          </cell>
          <cell r="H208">
            <v>116.12</v>
          </cell>
          <cell r="I208">
            <v>120.9</v>
          </cell>
          <cell r="J208" t="str">
            <v>:</v>
          </cell>
        </row>
        <row r="209">
          <cell r="A209" t="str">
            <v>2022-04</v>
          </cell>
          <cell r="B209">
            <v>111.8</v>
          </cell>
          <cell r="C209">
            <v>116.9</v>
          </cell>
          <cell r="D209">
            <v>110.3</v>
          </cell>
          <cell r="E209">
            <v>115.21</v>
          </cell>
          <cell r="F209">
            <v>112.78</v>
          </cell>
          <cell r="G209">
            <v>111.98</v>
          </cell>
          <cell r="H209">
            <v>116.78</v>
          </cell>
          <cell r="I209">
            <v>122.7</v>
          </cell>
          <cell r="J209" t="str">
            <v>:</v>
          </cell>
        </row>
        <row r="210">
          <cell r="A210" t="str">
            <v>2022-05</v>
          </cell>
          <cell r="B210">
            <v>113</v>
          </cell>
          <cell r="C210">
            <v>118.2</v>
          </cell>
          <cell r="D210">
            <v>111.5</v>
          </cell>
          <cell r="E210">
            <v>116.03</v>
          </cell>
          <cell r="F210">
            <v>113.63</v>
          </cell>
          <cell r="G210">
            <v>113.43</v>
          </cell>
          <cell r="H210">
            <v>118.04</v>
          </cell>
          <cell r="I210">
            <v>122.9</v>
          </cell>
          <cell r="J210" t="str">
            <v>:</v>
          </cell>
        </row>
        <row r="211">
          <cell r="A211" t="str">
            <v>2022-06</v>
          </cell>
          <cell r="B211">
            <v>114</v>
          </cell>
          <cell r="C211">
            <v>118.1</v>
          </cell>
          <cell r="D211">
            <v>113</v>
          </cell>
          <cell r="E211">
            <v>118.22</v>
          </cell>
          <cell r="F211">
            <v>114.6</v>
          </cell>
          <cell r="G211">
            <v>114.31</v>
          </cell>
          <cell r="H211">
            <v>119.61</v>
          </cell>
          <cell r="I211">
            <v>124.3</v>
          </cell>
          <cell r="J211" t="str">
            <v>:</v>
          </cell>
        </row>
        <row r="212">
          <cell r="A212" t="str">
            <v>2022-07</v>
          </cell>
          <cell r="B212">
            <v>115.4</v>
          </cell>
          <cell r="C212">
            <v>119</v>
          </cell>
          <cell r="D212">
            <v>113.4</v>
          </cell>
          <cell r="E212">
            <v>117.54</v>
          </cell>
          <cell r="F212">
            <v>114.94</v>
          </cell>
          <cell r="G212">
            <v>114.49</v>
          </cell>
          <cell r="H212">
            <v>119.36</v>
          </cell>
          <cell r="I212">
            <v>126</v>
          </cell>
          <cell r="J212" t="str">
            <v>:</v>
          </cell>
        </row>
        <row r="213">
          <cell r="A213" t="str">
            <v>2022-08</v>
          </cell>
          <cell r="B213" t="str">
            <v>:</v>
          </cell>
          <cell r="C213" t="str">
            <v>:</v>
          </cell>
          <cell r="D213">
            <v>113.5</v>
          </cell>
          <cell r="E213">
            <v>117.66</v>
          </cell>
          <cell r="F213">
            <v>115.41</v>
          </cell>
          <cell r="G213">
            <v>114.07</v>
          </cell>
          <cell r="H213" t="str">
            <v>:</v>
          </cell>
          <cell r="I213" t="str">
            <v>:</v>
          </cell>
          <cell r="J213" t="str">
            <v>:</v>
          </cell>
        </row>
      </sheetData>
      <sheetData sheetId="5">
        <row r="1">
          <cell r="B1" t="str">
            <v>Denmark</v>
          </cell>
          <cell r="C1" t="str">
            <v>Germany (until 1990 former territory of the FRG)</v>
          </cell>
          <cell r="D1" t="str">
            <v>Ireland</v>
          </cell>
          <cell r="E1" t="str">
            <v>Spain</v>
          </cell>
          <cell r="F1" t="str">
            <v>France</v>
          </cell>
          <cell r="G1" t="str">
            <v>Finland</v>
          </cell>
          <cell r="H1" t="str">
            <v>Sweden</v>
          </cell>
          <cell r="I1" t="str">
            <v>Norway</v>
          </cell>
          <cell r="J1" t="str">
            <v>United Kingdom</v>
          </cell>
        </row>
        <row r="2">
          <cell r="A2" t="str">
            <v>2005-Q1</v>
          </cell>
          <cell r="B2">
            <v>5.7</v>
          </cell>
          <cell r="C2">
            <v>11.5</v>
          </cell>
          <cell r="D2">
            <v>4.0999999999999996</v>
          </cell>
          <cell r="E2">
            <v>10.199999999999999</v>
          </cell>
          <cell r="F2">
            <v>8.6999999999999993</v>
          </cell>
          <cell r="G2">
            <v>9.1</v>
          </cell>
          <cell r="H2">
            <v>6.8</v>
          </cell>
          <cell r="I2">
            <v>4.4000000000000004</v>
          </cell>
          <cell r="J2">
            <v>4.5999999999999996</v>
          </cell>
        </row>
        <row r="3">
          <cell r="A3" t="str">
            <v>2005-Q2</v>
          </cell>
          <cell r="B3">
            <v>4.8</v>
          </cell>
          <cell r="C3">
            <v>11.3</v>
          </cell>
          <cell r="D3">
            <v>4.3</v>
          </cell>
          <cell r="E3">
            <v>9.3000000000000007</v>
          </cell>
          <cell r="F3">
            <v>8.1</v>
          </cell>
          <cell r="G3">
            <v>9.6</v>
          </cell>
          <cell r="H3">
            <v>8.6999999999999993</v>
          </cell>
          <cell r="I3">
            <v>4.5999999999999996</v>
          </cell>
          <cell r="J3">
            <v>4.5999999999999996</v>
          </cell>
        </row>
        <row r="4">
          <cell r="A4" t="str">
            <v>2005-Q3</v>
          </cell>
          <cell r="B4">
            <v>4.8</v>
          </cell>
          <cell r="C4">
            <v>11.1</v>
          </cell>
          <cell r="D4">
            <v>4.5999999999999996</v>
          </cell>
          <cell r="E4">
            <v>8.4</v>
          </cell>
          <cell r="F4">
            <v>8.1999999999999993</v>
          </cell>
          <cell r="G4">
            <v>7.2</v>
          </cell>
          <cell r="H4">
            <v>7.3</v>
          </cell>
          <cell r="I4">
            <v>4.5999999999999996</v>
          </cell>
          <cell r="J4">
            <v>4.8</v>
          </cell>
        </row>
        <row r="5">
          <cell r="A5" t="str">
            <v>2005-Q4</v>
          </cell>
          <cell r="B5">
            <v>4</v>
          </cell>
          <cell r="C5">
            <v>10.8</v>
          </cell>
          <cell r="D5">
            <v>4.4000000000000004</v>
          </cell>
          <cell r="E5">
            <v>8.6999999999999993</v>
          </cell>
          <cell r="F5">
            <v>9</v>
          </cell>
          <cell r="G5">
            <v>7.6</v>
          </cell>
          <cell r="H5">
            <v>7.1</v>
          </cell>
          <cell r="I5">
            <v>3.9</v>
          </cell>
          <cell r="J5">
            <v>5.0999999999999996</v>
          </cell>
        </row>
        <row r="6">
          <cell r="A6" t="str">
            <v>2006-Q1</v>
          </cell>
          <cell r="B6">
            <v>4.5</v>
          </cell>
          <cell r="C6">
            <v>11.3</v>
          </cell>
          <cell r="D6">
            <v>4.2</v>
          </cell>
          <cell r="E6">
            <v>9</v>
          </cell>
          <cell r="F6">
            <v>9.1</v>
          </cell>
          <cell r="G6">
            <v>8.4</v>
          </cell>
          <cell r="H6">
            <v>7.9</v>
          </cell>
          <cell r="I6">
            <v>3.9</v>
          </cell>
          <cell r="J6">
            <v>5.2</v>
          </cell>
        </row>
        <row r="7">
          <cell r="A7" t="str">
            <v>2006-Q2</v>
          </cell>
          <cell r="B7">
            <v>3.9</v>
          </cell>
          <cell r="C7">
            <v>10.199999999999999</v>
          </cell>
          <cell r="D7">
            <v>4.4000000000000004</v>
          </cell>
          <cell r="E7">
            <v>8.5</v>
          </cell>
          <cell r="F7">
            <v>8.3000000000000007</v>
          </cell>
          <cell r="G7">
            <v>8.9</v>
          </cell>
          <cell r="H7">
            <v>8</v>
          </cell>
          <cell r="I7">
            <v>3.9</v>
          </cell>
          <cell r="J7">
            <v>5.3</v>
          </cell>
        </row>
        <row r="8">
          <cell r="A8" t="str">
            <v>2006-Q3</v>
          </cell>
          <cell r="B8">
            <v>3.7</v>
          </cell>
          <cell r="C8">
            <v>9.8000000000000007</v>
          </cell>
          <cell r="D8">
            <v>4.9000000000000004</v>
          </cell>
          <cell r="E8">
            <v>8.1</v>
          </cell>
          <cell r="F8">
            <v>8.1</v>
          </cell>
          <cell r="G8">
            <v>6.8</v>
          </cell>
          <cell r="H8">
            <v>6.3</v>
          </cell>
          <cell r="I8">
            <v>3.3</v>
          </cell>
          <cell r="J8">
            <v>5.6</v>
          </cell>
        </row>
        <row r="9">
          <cell r="A9" t="str">
            <v>2006-Q4</v>
          </cell>
          <cell r="B9">
            <v>3.5</v>
          </cell>
          <cell r="C9">
            <v>9.8000000000000007</v>
          </cell>
          <cell r="D9">
            <v>4.2</v>
          </cell>
          <cell r="E9">
            <v>8.3000000000000007</v>
          </cell>
          <cell r="F9">
            <v>8.3000000000000007</v>
          </cell>
          <cell r="G9">
            <v>6.8</v>
          </cell>
          <cell r="H9">
            <v>6</v>
          </cell>
          <cell r="I9">
            <v>2.5</v>
          </cell>
          <cell r="J9">
            <v>5.3</v>
          </cell>
        </row>
        <row r="10">
          <cell r="A10" t="str">
            <v>2007-Q1</v>
          </cell>
          <cell r="B10">
            <v>4.3</v>
          </cell>
          <cell r="C10">
            <v>9.5</v>
          </cell>
          <cell r="D10">
            <v>4.9000000000000004</v>
          </cell>
          <cell r="E10">
            <v>8.4</v>
          </cell>
          <cell r="F10">
            <v>8.5</v>
          </cell>
          <cell r="G10">
            <v>7.6</v>
          </cell>
          <cell r="H10">
            <v>6.8</v>
          </cell>
          <cell r="I10">
            <v>2.7</v>
          </cell>
          <cell r="J10">
            <v>5.5</v>
          </cell>
        </row>
        <row r="11">
          <cell r="A11" t="str">
            <v>2007-Q2</v>
          </cell>
          <cell r="B11">
            <v>3.6</v>
          </cell>
          <cell r="C11">
            <v>8.6</v>
          </cell>
          <cell r="D11">
            <v>5.2</v>
          </cell>
          <cell r="E11">
            <v>7.9</v>
          </cell>
          <cell r="F11">
            <v>7.5</v>
          </cell>
          <cell r="G11">
            <v>7.7</v>
          </cell>
          <cell r="H11">
            <v>6.9</v>
          </cell>
          <cell r="I11">
            <v>2.7</v>
          </cell>
          <cell r="J11">
            <v>5.2</v>
          </cell>
        </row>
        <row r="12">
          <cell r="A12" t="str">
            <v>2007-Q3</v>
          </cell>
          <cell r="B12">
            <v>4</v>
          </cell>
          <cell r="C12">
            <v>8.4</v>
          </cell>
          <cell r="D12">
            <v>5.0999999999999996</v>
          </cell>
          <cell r="E12">
            <v>8</v>
          </cell>
          <cell r="F12">
            <v>7.2</v>
          </cell>
          <cell r="G12">
            <v>6</v>
          </cell>
          <cell r="H12">
            <v>5.5</v>
          </cell>
          <cell r="I12">
            <v>2.5</v>
          </cell>
          <cell r="J12">
            <v>5.5</v>
          </cell>
        </row>
        <row r="13">
          <cell r="A13" t="str">
            <v>2007-Q4</v>
          </cell>
          <cell r="B13">
            <v>3.3</v>
          </cell>
          <cell r="C13">
            <v>8.1999999999999993</v>
          </cell>
          <cell r="D13">
            <v>4.9000000000000004</v>
          </cell>
          <cell r="E13">
            <v>8.6</v>
          </cell>
          <cell r="F13">
            <v>7.4</v>
          </cell>
          <cell r="G13">
            <v>6.1</v>
          </cell>
          <cell r="H13">
            <v>5.5</v>
          </cell>
          <cell r="I13">
            <v>2.1</v>
          </cell>
          <cell r="J13">
            <v>5</v>
          </cell>
        </row>
        <row r="14">
          <cell r="A14" t="str">
            <v>2008-Q1</v>
          </cell>
          <cell r="B14">
            <v>3.7</v>
          </cell>
          <cell r="C14">
            <v>8.1999999999999993</v>
          </cell>
          <cell r="D14">
            <v>5.3</v>
          </cell>
          <cell r="E14">
            <v>9.6</v>
          </cell>
          <cell r="F14">
            <v>7.2</v>
          </cell>
          <cell r="G14">
            <v>6.6</v>
          </cell>
          <cell r="H14">
            <v>6.3</v>
          </cell>
          <cell r="I14">
            <v>2.5</v>
          </cell>
          <cell r="J14">
            <v>5.0999999999999996</v>
          </cell>
        </row>
        <row r="15">
          <cell r="A15" t="str">
            <v>2008-Q2</v>
          </cell>
          <cell r="B15">
            <v>3.4</v>
          </cell>
          <cell r="C15">
            <v>7.8</v>
          </cell>
          <cell r="D15">
            <v>6.1</v>
          </cell>
          <cell r="E15">
            <v>10.4</v>
          </cell>
          <cell r="F15">
            <v>6.7</v>
          </cell>
          <cell r="G15">
            <v>7.3</v>
          </cell>
          <cell r="H15">
            <v>6.8</v>
          </cell>
          <cell r="I15">
            <v>2.7</v>
          </cell>
          <cell r="J15">
            <v>5.2</v>
          </cell>
        </row>
        <row r="16">
          <cell r="A16" t="str">
            <v>2008-Q3</v>
          </cell>
          <cell r="B16">
            <v>3.8</v>
          </cell>
          <cell r="C16">
            <v>7.1</v>
          </cell>
          <cell r="D16">
            <v>7.6</v>
          </cell>
          <cell r="E16">
            <v>11.2</v>
          </cell>
          <cell r="F16">
            <v>6.7</v>
          </cell>
          <cell r="G16">
            <v>5.6</v>
          </cell>
          <cell r="H16">
            <v>5.7</v>
          </cell>
          <cell r="I16">
            <v>2.5</v>
          </cell>
          <cell r="J16">
            <v>6</v>
          </cell>
        </row>
        <row r="17">
          <cell r="A17" t="str">
            <v>2008-Q4</v>
          </cell>
          <cell r="B17">
            <v>3.9</v>
          </cell>
          <cell r="C17">
            <v>7</v>
          </cell>
          <cell r="D17">
            <v>8.1</v>
          </cell>
          <cell r="E17">
            <v>13.8</v>
          </cell>
          <cell r="F17">
            <v>7.7</v>
          </cell>
          <cell r="G17">
            <v>6</v>
          </cell>
          <cell r="H17">
            <v>6.2</v>
          </cell>
          <cell r="I17">
            <v>2.5</v>
          </cell>
          <cell r="J17">
            <v>6.2</v>
          </cell>
        </row>
        <row r="18">
          <cell r="A18" t="str">
            <v>2009-Q1</v>
          </cell>
          <cell r="B18">
            <v>5.7</v>
          </cell>
          <cell r="C18">
            <v>8.1</v>
          </cell>
          <cell r="D18">
            <v>10.8</v>
          </cell>
          <cell r="E18">
            <v>17.3</v>
          </cell>
          <cell r="F18">
            <v>8.6</v>
          </cell>
          <cell r="G18">
            <v>7.6</v>
          </cell>
          <cell r="H18">
            <v>7.9</v>
          </cell>
          <cell r="I18">
            <v>3</v>
          </cell>
          <cell r="J18">
            <v>7</v>
          </cell>
        </row>
        <row r="19">
          <cell r="A19" t="str">
            <v>2009-Q2</v>
          </cell>
          <cell r="B19">
            <v>6.4</v>
          </cell>
          <cell r="C19">
            <v>7.8</v>
          </cell>
          <cell r="D19">
            <v>12.9</v>
          </cell>
          <cell r="E19">
            <v>17.8</v>
          </cell>
          <cell r="F19">
            <v>8.5</v>
          </cell>
          <cell r="G19">
            <v>9.6</v>
          </cell>
          <cell r="H19">
            <v>9.1999999999999993</v>
          </cell>
          <cell r="I19">
            <v>3.3</v>
          </cell>
          <cell r="J19">
            <v>7.6</v>
          </cell>
        </row>
        <row r="20">
          <cell r="A20" t="str">
            <v>2009-Q3</v>
          </cell>
          <cell r="B20">
            <v>6.7</v>
          </cell>
          <cell r="C20">
            <v>7.9</v>
          </cell>
          <cell r="D20">
            <v>13.6</v>
          </cell>
          <cell r="E20">
            <v>17.8</v>
          </cell>
          <cell r="F20">
            <v>8.3000000000000007</v>
          </cell>
          <cell r="G20">
            <v>7.5</v>
          </cell>
          <cell r="H20">
            <v>8.1</v>
          </cell>
          <cell r="I20">
            <v>3.2</v>
          </cell>
          <cell r="J20">
            <v>8</v>
          </cell>
        </row>
        <row r="21">
          <cell r="A21" t="str">
            <v>2009-Q4</v>
          </cell>
          <cell r="B21">
            <v>6.9</v>
          </cell>
          <cell r="C21">
            <v>7.3</v>
          </cell>
          <cell r="D21">
            <v>13.3</v>
          </cell>
          <cell r="E21">
            <v>18.7</v>
          </cell>
          <cell r="F21">
            <v>9.5</v>
          </cell>
          <cell r="G21">
            <v>8.1999999999999993</v>
          </cell>
          <cell r="H21">
            <v>8.3000000000000007</v>
          </cell>
          <cell r="I21">
            <v>2.9</v>
          </cell>
          <cell r="J21">
            <v>7.6</v>
          </cell>
        </row>
        <row r="22">
          <cell r="A22" t="str">
            <v>2010-Q1</v>
          </cell>
          <cell r="B22">
            <v>8.3000000000000007</v>
          </cell>
          <cell r="C22">
            <v>7.9</v>
          </cell>
          <cell r="D22">
            <v>13.7</v>
          </cell>
          <cell r="E22">
            <v>19.899999999999999</v>
          </cell>
          <cell r="F22">
            <v>9.4</v>
          </cell>
          <cell r="G22">
            <v>9.3000000000000007</v>
          </cell>
          <cell r="H22">
            <v>9.4</v>
          </cell>
          <cell r="I22">
            <v>3.6</v>
          </cell>
          <cell r="J22">
            <v>7.9</v>
          </cell>
        </row>
        <row r="23">
          <cell r="A23" t="str">
            <v>2010-Q2</v>
          </cell>
          <cell r="B23">
            <v>7.6</v>
          </cell>
          <cell r="C23">
            <v>7</v>
          </cell>
          <cell r="D23">
            <v>14.6</v>
          </cell>
          <cell r="E23">
            <v>19.899999999999999</v>
          </cell>
          <cell r="F23">
            <v>8.6</v>
          </cell>
          <cell r="G23">
            <v>9.6</v>
          </cell>
          <cell r="H23">
            <v>9.5</v>
          </cell>
          <cell r="I23">
            <v>3.8</v>
          </cell>
          <cell r="J23">
            <v>7.7</v>
          </cell>
        </row>
        <row r="24">
          <cell r="A24" t="str">
            <v>2010-Q3</v>
          </cell>
          <cell r="B24">
            <v>7.6</v>
          </cell>
          <cell r="C24">
            <v>6.6</v>
          </cell>
          <cell r="D24">
            <v>14.9</v>
          </cell>
          <cell r="E24">
            <v>19.600000000000001</v>
          </cell>
          <cell r="F24">
            <v>8.3000000000000007</v>
          </cell>
          <cell r="G24">
            <v>7.3</v>
          </cell>
          <cell r="H24">
            <v>8</v>
          </cell>
          <cell r="I24">
            <v>3.4</v>
          </cell>
          <cell r="J24">
            <v>7.9</v>
          </cell>
        </row>
        <row r="25">
          <cell r="A25" t="str">
            <v>2010-Q4</v>
          </cell>
          <cell r="B25">
            <v>7.5</v>
          </cell>
          <cell r="C25">
            <v>6.4</v>
          </cell>
          <cell r="D25">
            <v>15.1</v>
          </cell>
          <cell r="E25">
            <v>20.100000000000001</v>
          </cell>
          <cell r="F25">
            <v>9.1</v>
          </cell>
          <cell r="G25">
            <v>7.4</v>
          </cell>
          <cell r="H25">
            <v>7.6</v>
          </cell>
          <cell r="I25">
            <v>3.2</v>
          </cell>
          <cell r="J25">
            <v>7.7</v>
          </cell>
        </row>
        <row r="26">
          <cell r="A26" t="str">
            <v>2011-Q1</v>
          </cell>
          <cell r="B26">
            <v>8.5</v>
          </cell>
          <cell r="C26">
            <v>6.6</v>
          </cell>
          <cell r="D26">
            <v>15</v>
          </cell>
          <cell r="E26">
            <v>21.1</v>
          </cell>
          <cell r="F26">
            <v>9.1999999999999993</v>
          </cell>
          <cell r="G26">
            <v>8.6</v>
          </cell>
          <cell r="H26">
            <v>8.3000000000000007</v>
          </cell>
          <cell r="I26">
            <v>3.2</v>
          </cell>
          <cell r="J26">
            <v>7.7</v>
          </cell>
        </row>
        <row r="27">
          <cell r="A27" t="str">
            <v>2011-Q2</v>
          </cell>
          <cell r="B27">
            <v>7.3</v>
          </cell>
          <cell r="C27">
            <v>5.8</v>
          </cell>
          <cell r="D27">
            <v>15.3</v>
          </cell>
          <cell r="E27">
            <v>20.7</v>
          </cell>
          <cell r="F27">
            <v>8.4</v>
          </cell>
          <cell r="G27">
            <v>8.8000000000000007</v>
          </cell>
          <cell r="H27">
            <v>8.6</v>
          </cell>
          <cell r="I27">
            <v>3.5</v>
          </cell>
          <cell r="J27">
            <v>7.8</v>
          </cell>
        </row>
        <row r="28">
          <cell r="A28" t="str">
            <v>2011-Q3</v>
          </cell>
          <cell r="B28">
            <v>7.6</v>
          </cell>
          <cell r="C28">
            <v>5.7</v>
          </cell>
          <cell r="D28">
            <v>15.9</v>
          </cell>
          <cell r="E28">
            <v>21.3</v>
          </cell>
          <cell r="F28">
            <v>8.3000000000000007</v>
          </cell>
          <cell r="G28">
            <v>6.8</v>
          </cell>
          <cell r="H28">
            <v>7.1</v>
          </cell>
          <cell r="I28">
            <v>3.1</v>
          </cell>
          <cell r="J28">
            <v>8.5</v>
          </cell>
        </row>
        <row r="29">
          <cell r="A29" t="str">
            <v>2011-Q4</v>
          </cell>
          <cell r="B29">
            <v>7.7</v>
          </cell>
          <cell r="C29">
            <v>5.3</v>
          </cell>
          <cell r="D29">
            <v>15.3</v>
          </cell>
          <cell r="E29">
            <v>22.6</v>
          </cell>
          <cell r="F29">
            <v>9.3000000000000007</v>
          </cell>
          <cell r="G29">
            <v>6.9</v>
          </cell>
          <cell r="H29">
            <v>7.2</v>
          </cell>
          <cell r="I29">
            <v>3</v>
          </cell>
          <cell r="J29">
            <v>8.1999999999999993</v>
          </cell>
        </row>
        <row r="30">
          <cell r="A30" t="str">
            <v>2012-Q1</v>
          </cell>
          <cell r="B30">
            <v>8.3000000000000007</v>
          </cell>
          <cell r="C30">
            <v>5.8</v>
          </cell>
          <cell r="D30">
            <v>15.8</v>
          </cell>
          <cell r="E30">
            <v>24.2</v>
          </cell>
          <cell r="F30">
            <v>9.6</v>
          </cell>
          <cell r="G30">
            <v>8</v>
          </cell>
          <cell r="H30">
            <v>8.1999999999999993</v>
          </cell>
          <cell r="I30">
            <v>3.2</v>
          </cell>
          <cell r="J30">
            <v>8.1999999999999993</v>
          </cell>
        </row>
        <row r="31">
          <cell r="A31" t="str">
            <v>2012-Q2</v>
          </cell>
          <cell r="B31">
            <v>8</v>
          </cell>
          <cell r="C31">
            <v>5.3</v>
          </cell>
          <cell r="D31">
            <v>15.9</v>
          </cell>
          <cell r="E31">
            <v>24.4</v>
          </cell>
          <cell r="F31">
            <v>9</v>
          </cell>
          <cell r="G31">
            <v>8.6</v>
          </cell>
          <cell r="H31">
            <v>8.6</v>
          </cell>
          <cell r="I31">
            <v>3.2</v>
          </cell>
          <cell r="J31">
            <v>7.8</v>
          </cell>
        </row>
        <row r="32">
          <cell r="A32" t="str">
            <v>2012-Q3</v>
          </cell>
          <cell r="B32">
            <v>7.8</v>
          </cell>
          <cell r="C32">
            <v>5.3</v>
          </cell>
          <cell r="D32">
            <v>15.9</v>
          </cell>
          <cell r="E32">
            <v>24.8</v>
          </cell>
          <cell r="F32">
            <v>8.9</v>
          </cell>
          <cell r="G32">
            <v>7.1</v>
          </cell>
          <cell r="H32">
            <v>7.5</v>
          </cell>
          <cell r="I32">
            <v>3</v>
          </cell>
          <cell r="J32">
            <v>8</v>
          </cell>
        </row>
        <row r="33">
          <cell r="A33" t="str">
            <v>2012-Q4</v>
          </cell>
          <cell r="B33">
            <v>7.1</v>
          </cell>
          <cell r="C33">
            <v>5.0999999999999996</v>
          </cell>
          <cell r="D33">
            <v>14.5</v>
          </cell>
          <cell r="E33">
            <v>25.8</v>
          </cell>
          <cell r="F33">
            <v>10.1</v>
          </cell>
          <cell r="G33">
            <v>7</v>
          </cell>
          <cell r="H33">
            <v>7.6</v>
          </cell>
          <cell r="I33">
            <v>3.1</v>
          </cell>
          <cell r="J33">
            <v>7.6</v>
          </cell>
        </row>
        <row r="34">
          <cell r="A34" t="str">
            <v>2013-Q1</v>
          </cell>
          <cell r="B34">
            <v>8</v>
          </cell>
          <cell r="C34">
            <v>5.8</v>
          </cell>
          <cell r="D34">
            <v>14.4</v>
          </cell>
          <cell r="E34">
            <v>26.9</v>
          </cell>
          <cell r="F34">
            <v>10.5</v>
          </cell>
          <cell r="G34">
            <v>8.8000000000000007</v>
          </cell>
          <cell r="H34">
            <v>8.6</v>
          </cell>
          <cell r="I34">
            <v>3.5</v>
          </cell>
          <cell r="J34">
            <v>7.8</v>
          </cell>
        </row>
        <row r="35">
          <cell r="A35" t="str">
            <v>2013-Q2</v>
          </cell>
          <cell r="B35">
            <v>7.3</v>
          </cell>
          <cell r="C35">
            <v>5.2</v>
          </cell>
          <cell r="D35">
            <v>14.7</v>
          </cell>
          <cell r="E35">
            <v>26.1</v>
          </cell>
          <cell r="F35">
            <v>9.6999999999999993</v>
          </cell>
          <cell r="G35">
            <v>9.1</v>
          </cell>
          <cell r="H35">
            <v>8.8000000000000007</v>
          </cell>
          <cell r="I35">
            <v>3.6</v>
          </cell>
          <cell r="J35">
            <v>7.6</v>
          </cell>
        </row>
        <row r="36">
          <cell r="A36" t="str">
            <v>2013-Q3</v>
          </cell>
          <cell r="B36">
            <v>7.5</v>
          </cell>
          <cell r="C36">
            <v>5.0999999999999996</v>
          </cell>
          <cell r="D36">
            <v>13.7</v>
          </cell>
          <cell r="E36">
            <v>25.7</v>
          </cell>
          <cell r="F36">
            <v>9.4</v>
          </cell>
          <cell r="G36">
            <v>7.1</v>
          </cell>
          <cell r="H36">
            <v>7.4</v>
          </cell>
          <cell r="I36">
            <v>3.4</v>
          </cell>
          <cell r="J36">
            <v>7.8</v>
          </cell>
        </row>
        <row r="37">
          <cell r="A37" t="str">
            <v>2013-Q4</v>
          </cell>
          <cell r="B37">
            <v>6.8</v>
          </cell>
          <cell r="C37">
            <v>5</v>
          </cell>
          <cell r="D37">
            <v>12.4</v>
          </cell>
          <cell r="E37">
            <v>25.7</v>
          </cell>
          <cell r="F37">
            <v>10.1</v>
          </cell>
          <cell r="G37">
            <v>7.7</v>
          </cell>
          <cell r="H37">
            <v>7.5</v>
          </cell>
          <cell r="I37">
            <v>3.2</v>
          </cell>
          <cell r="J37">
            <v>7</v>
          </cell>
        </row>
        <row r="38">
          <cell r="A38" t="str">
            <v>2014-Q1</v>
          </cell>
          <cell r="B38">
            <v>7.5</v>
          </cell>
          <cell r="C38">
            <v>5.4</v>
          </cell>
          <cell r="D38">
            <v>12.7</v>
          </cell>
          <cell r="E38">
            <v>25.9</v>
          </cell>
          <cell r="F38">
            <v>10.7</v>
          </cell>
          <cell r="G38">
            <v>9</v>
          </cell>
          <cell r="H38">
            <v>8.6</v>
          </cell>
          <cell r="I38">
            <v>3.5</v>
          </cell>
          <cell r="J38">
            <v>6.7</v>
          </cell>
        </row>
        <row r="39">
          <cell r="A39" t="str">
            <v>2014-Q2</v>
          </cell>
          <cell r="B39">
            <v>6.6</v>
          </cell>
          <cell r="C39">
            <v>4.9000000000000004</v>
          </cell>
          <cell r="D39">
            <v>12.5</v>
          </cell>
          <cell r="E39">
            <v>24.5</v>
          </cell>
          <cell r="F39">
            <v>9.9</v>
          </cell>
          <cell r="G39">
            <v>9.6</v>
          </cell>
          <cell r="H39">
            <v>8.6999999999999993</v>
          </cell>
          <cell r="I39">
            <v>3.3</v>
          </cell>
          <cell r="J39">
            <v>6.2</v>
          </cell>
        </row>
        <row r="40">
          <cell r="A40" t="str">
            <v>2014-Q3</v>
          </cell>
          <cell r="B40">
            <v>7.1</v>
          </cell>
          <cell r="C40">
            <v>4.8</v>
          </cell>
          <cell r="D40">
            <v>12</v>
          </cell>
          <cell r="E40">
            <v>23.7</v>
          </cell>
          <cell r="F40">
            <v>9.9</v>
          </cell>
          <cell r="G40">
            <v>7.5</v>
          </cell>
          <cell r="H40">
            <v>7.2</v>
          </cell>
          <cell r="I40">
            <v>3.6</v>
          </cell>
          <cell r="J40">
            <v>6.1</v>
          </cell>
        </row>
        <row r="41">
          <cell r="A41" t="str">
            <v>2014-Q4</v>
          </cell>
          <cell r="B41">
            <v>6.6</v>
          </cell>
          <cell r="C41">
            <v>4.8</v>
          </cell>
          <cell r="D41">
            <v>10.5</v>
          </cell>
          <cell r="E41">
            <v>23.7</v>
          </cell>
          <cell r="F41">
            <v>10.8</v>
          </cell>
          <cell r="G41">
            <v>8.4</v>
          </cell>
          <cell r="H41">
            <v>7.3</v>
          </cell>
          <cell r="I41">
            <v>3.4</v>
          </cell>
          <cell r="J41">
            <v>5.5</v>
          </cell>
        </row>
        <row r="42">
          <cell r="A42" t="str">
            <v>2015-Q1</v>
          </cell>
          <cell r="B42">
            <v>6.7</v>
          </cell>
          <cell r="C42">
            <v>5</v>
          </cell>
          <cell r="D42">
            <v>10.5</v>
          </cell>
          <cell r="E42">
            <v>23.8</v>
          </cell>
          <cell r="F42">
            <v>10.8</v>
          </cell>
          <cell r="G42">
            <v>9.6999999999999993</v>
          </cell>
          <cell r="H42">
            <v>8.3000000000000007</v>
          </cell>
          <cell r="I42">
            <v>4.2</v>
          </cell>
          <cell r="J42">
            <v>5.5</v>
          </cell>
        </row>
        <row r="43">
          <cell r="A43" t="str">
            <v>2015-Q2</v>
          </cell>
          <cell r="B43">
            <v>6.1</v>
          </cell>
          <cell r="C43">
            <v>4.7</v>
          </cell>
          <cell r="D43">
            <v>10.4</v>
          </cell>
          <cell r="E43">
            <v>22.4</v>
          </cell>
          <cell r="F43">
            <v>10.1</v>
          </cell>
          <cell r="G43">
            <v>10.7</v>
          </cell>
          <cell r="H43">
            <v>8.3000000000000007</v>
          </cell>
          <cell r="I43">
            <v>4.3</v>
          </cell>
          <cell r="J43">
            <v>5.5</v>
          </cell>
        </row>
        <row r="44">
          <cell r="A44" t="str">
            <v>2015-Q3</v>
          </cell>
          <cell r="B44">
            <v>6.4</v>
          </cell>
          <cell r="C44">
            <v>4.4000000000000004</v>
          </cell>
          <cell r="D44">
            <v>9.9</v>
          </cell>
          <cell r="E44">
            <v>21.2</v>
          </cell>
          <cell r="F44">
            <v>10</v>
          </cell>
          <cell r="G44">
            <v>8.4</v>
          </cell>
          <cell r="H44">
            <v>6.6</v>
          </cell>
          <cell r="I44">
            <v>4.4000000000000004</v>
          </cell>
          <cell r="J44">
            <v>5.5</v>
          </cell>
        </row>
        <row r="45">
          <cell r="A45" t="str">
            <v>2015-Q4</v>
          </cell>
          <cell r="B45">
            <v>5.9</v>
          </cell>
          <cell r="C45">
            <v>4.5</v>
          </cell>
          <cell r="D45">
            <v>9.1</v>
          </cell>
          <cell r="E45">
            <v>20.9</v>
          </cell>
          <cell r="F45">
            <v>10.6</v>
          </cell>
          <cell r="G45">
            <v>8.6999999999999993</v>
          </cell>
          <cell r="H45">
            <v>6.6</v>
          </cell>
          <cell r="I45">
            <v>4.2</v>
          </cell>
          <cell r="J45">
            <v>4.9000000000000004</v>
          </cell>
        </row>
        <row r="46">
          <cell r="A46" t="str">
            <v>2016-Q1</v>
          </cell>
          <cell r="B46">
            <v>6.4</v>
          </cell>
          <cell r="C46">
            <v>4.5</v>
          </cell>
          <cell r="D46">
            <v>8.8000000000000007</v>
          </cell>
          <cell r="E46">
            <v>21</v>
          </cell>
          <cell r="F46">
            <v>10.7</v>
          </cell>
          <cell r="G46">
            <v>9.6</v>
          </cell>
          <cell r="H46">
            <v>7.7</v>
          </cell>
          <cell r="I46">
            <v>4.8</v>
          </cell>
          <cell r="J46">
            <v>5</v>
          </cell>
        </row>
        <row r="47">
          <cell r="A47" t="str">
            <v>2016-Q2</v>
          </cell>
          <cell r="B47">
            <v>5.8</v>
          </cell>
          <cell r="C47">
            <v>4.2</v>
          </cell>
          <cell r="D47">
            <v>9.1</v>
          </cell>
          <cell r="E47">
            <v>20</v>
          </cell>
          <cell r="F47">
            <v>9.6</v>
          </cell>
          <cell r="G47">
            <v>10</v>
          </cell>
          <cell r="H47">
            <v>7.5</v>
          </cell>
          <cell r="I47">
            <v>4.8</v>
          </cell>
          <cell r="J47">
            <v>4.8</v>
          </cell>
        </row>
        <row r="48">
          <cell r="A48" t="str">
            <v>2016-Q3</v>
          </cell>
          <cell r="B48">
            <v>6.1</v>
          </cell>
          <cell r="C48">
            <v>4</v>
          </cell>
          <cell r="D48">
            <v>8.6</v>
          </cell>
          <cell r="E48">
            <v>18.899999999999999</v>
          </cell>
          <cell r="F48">
            <v>9.6</v>
          </cell>
          <cell r="G48">
            <v>7.6</v>
          </cell>
          <cell r="H48">
            <v>6.3</v>
          </cell>
          <cell r="I48">
            <v>4.8</v>
          </cell>
          <cell r="J48">
            <v>5</v>
          </cell>
        </row>
        <row r="49">
          <cell r="A49" t="str">
            <v>2016-Q4</v>
          </cell>
          <cell r="B49">
            <v>5.7</v>
          </cell>
          <cell r="C49">
            <v>3.8</v>
          </cell>
          <cell r="D49">
            <v>7.2</v>
          </cell>
          <cell r="E49">
            <v>18.600000000000001</v>
          </cell>
          <cell r="F49">
            <v>10.3</v>
          </cell>
          <cell r="G49">
            <v>8</v>
          </cell>
          <cell r="H49">
            <v>6.4</v>
          </cell>
          <cell r="I49">
            <v>4.3</v>
          </cell>
          <cell r="J49">
            <v>4.5999999999999996</v>
          </cell>
        </row>
        <row r="50">
          <cell r="A50" t="str">
            <v>2017-Q1</v>
          </cell>
          <cell r="B50">
            <v>6.5</v>
          </cell>
          <cell r="C50">
            <v>4.0999999999999996</v>
          </cell>
          <cell r="D50">
            <v>7.1</v>
          </cell>
          <cell r="E50">
            <v>18.8</v>
          </cell>
          <cell r="F50">
            <v>10</v>
          </cell>
          <cell r="G50">
            <v>9.3000000000000007</v>
          </cell>
          <cell r="H50">
            <v>7.2</v>
          </cell>
          <cell r="I50">
            <v>4.5</v>
          </cell>
          <cell r="J50">
            <v>4.5</v>
          </cell>
        </row>
        <row r="51">
          <cell r="A51" t="str">
            <v>2017-Q2</v>
          </cell>
          <cell r="B51">
            <v>5.6</v>
          </cell>
          <cell r="C51">
            <v>3.8</v>
          </cell>
          <cell r="D51">
            <v>6.9</v>
          </cell>
          <cell r="E51">
            <v>17.2</v>
          </cell>
          <cell r="F51">
            <v>9.1</v>
          </cell>
          <cell r="G51">
            <v>9.9</v>
          </cell>
          <cell r="H51">
            <v>7.3</v>
          </cell>
          <cell r="I51">
            <v>4.4000000000000004</v>
          </cell>
          <cell r="J51">
            <v>4.3</v>
          </cell>
        </row>
        <row r="52">
          <cell r="A52" t="str">
            <v>2017-Q3</v>
          </cell>
          <cell r="B52">
            <v>6</v>
          </cell>
          <cell r="C52">
            <v>3.6</v>
          </cell>
          <cell r="D52">
            <v>6.9</v>
          </cell>
          <cell r="E52">
            <v>16.399999999999999</v>
          </cell>
          <cell r="F52">
            <v>9.3000000000000007</v>
          </cell>
          <cell r="G52">
            <v>7.7</v>
          </cell>
          <cell r="H52">
            <v>6.3</v>
          </cell>
          <cell r="I52">
            <v>4.0999999999999996</v>
          </cell>
          <cell r="J52">
            <v>4.4000000000000004</v>
          </cell>
        </row>
        <row r="53">
          <cell r="A53" t="str">
            <v>2017-Q4</v>
          </cell>
          <cell r="B53">
            <v>5.2</v>
          </cell>
          <cell r="C53">
            <v>3.5</v>
          </cell>
          <cell r="D53">
            <v>6.1</v>
          </cell>
          <cell r="E53">
            <v>16.600000000000001</v>
          </cell>
          <cell r="F53">
            <v>9.3000000000000007</v>
          </cell>
          <cell r="G53">
            <v>7.6</v>
          </cell>
          <cell r="H53">
            <v>6.1</v>
          </cell>
          <cell r="I53">
            <v>3.7</v>
          </cell>
          <cell r="J53">
            <v>4.2</v>
          </cell>
        </row>
        <row r="54">
          <cell r="A54" t="str">
            <v>2018-Q1</v>
          </cell>
          <cell r="B54">
            <v>5.5</v>
          </cell>
          <cell r="C54">
            <v>3.6</v>
          </cell>
          <cell r="D54">
            <v>5.7</v>
          </cell>
          <cell r="E54">
            <v>16.8</v>
          </cell>
          <cell r="F54">
            <v>9.6</v>
          </cell>
          <cell r="G54">
            <v>8.8000000000000007</v>
          </cell>
          <cell r="H54">
            <v>6.7</v>
          </cell>
          <cell r="I54">
            <v>3.9</v>
          </cell>
          <cell r="J54">
            <v>4.2</v>
          </cell>
        </row>
        <row r="55">
          <cell r="A55" t="str">
            <v>2018-Q2</v>
          </cell>
          <cell r="B55">
            <v>4.9000000000000004</v>
          </cell>
          <cell r="C55">
            <v>3.5</v>
          </cell>
          <cell r="D55">
            <v>6</v>
          </cell>
          <cell r="E55">
            <v>15.3</v>
          </cell>
          <cell r="F55">
            <v>8.6999999999999993</v>
          </cell>
          <cell r="G55">
            <v>8.1999999999999993</v>
          </cell>
          <cell r="H55">
            <v>6.9</v>
          </cell>
          <cell r="I55">
            <v>3.8</v>
          </cell>
          <cell r="J55">
            <v>3.9</v>
          </cell>
        </row>
        <row r="56">
          <cell r="A56" t="str">
            <v>2018-Q3</v>
          </cell>
          <cell r="B56">
            <v>5</v>
          </cell>
          <cell r="C56">
            <v>3.3</v>
          </cell>
          <cell r="D56">
            <v>6</v>
          </cell>
          <cell r="E56">
            <v>14.6</v>
          </cell>
          <cell r="F56">
            <v>8.8000000000000007</v>
          </cell>
          <cell r="G56">
            <v>6.5</v>
          </cell>
          <cell r="H56">
            <v>6</v>
          </cell>
          <cell r="I56">
            <v>4</v>
          </cell>
          <cell r="J56">
            <v>4.2</v>
          </cell>
        </row>
        <row r="57">
          <cell r="A57" t="str">
            <v>2018-Q4</v>
          </cell>
          <cell r="B57">
            <v>5.0999999999999996</v>
          </cell>
          <cell r="C57">
            <v>3.2</v>
          </cell>
          <cell r="D57">
            <v>5.4</v>
          </cell>
          <cell r="E57">
            <v>14.5</v>
          </cell>
          <cell r="F57">
            <v>9</v>
          </cell>
          <cell r="G57">
            <v>6</v>
          </cell>
          <cell r="H57">
            <v>5.9</v>
          </cell>
          <cell r="I57">
            <v>3.5</v>
          </cell>
          <cell r="J57">
            <v>3.8</v>
          </cell>
        </row>
        <row r="58">
          <cell r="A58" t="str">
            <v>2019-Q1</v>
          </cell>
          <cell r="B58">
            <v>5.5</v>
          </cell>
          <cell r="C58">
            <v>3.4</v>
          </cell>
          <cell r="D58">
            <v>4.8</v>
          </cell>
          <cell r="E58">
            <v>14.7</v>
          </cell>
          <cell r="F58">
            <v>9</v>
          </cell>
          <cell r="G58">
            <v>7.1</v>
          </cell>
          <cell r="H58">
            <v>7.3</v>
          </cell>
          <cell r="I58">
            <v>3.8</v>
          </cell>
          <cell r="J58">
            <v>3.7</v>
          </cell>
        </row>
        <row r="59">
          <cell r="A59" t="str">
            <v>2019-Q2</v>
          </cell>
          <cell r="B59">
            <v>4.7</v>
          </cell>
          <cell r="C59">
            <v>3.1</v>
          </cell>
          <cell r="D59">
            <v>5.4</v>
          </cell>
          <cell r="E59">
            <v>14</v>
          </cell>
          <cell r="F59">
            <v>8.1</v>
          </cell>
          <cell r="G59">
            <v>7.7</v>
          </cell>
          <cell r="H59">
            <v>7.1</v>
          </cell>
          <cell r="I59">
            <v>3.4</v>
          </cell>
          <cell r="J59">
            <v>3.7</v>
          </cell>
        </row>
        <row r="60">
          <cell r="A60" t="str">
            <v>2019-Q3</v>
          </cell>
          <cell r="B60">
            <v>5</v>
          </cell>
          <cell r="C60">
            <v>3.1</v>
          </cell>
          <cell r="D60">
            <v>5.2</v>
          </cell>
          <cell r="E60">
            <v>13.9</v>
          </cell>
          <cell r="F60">
            <v>8.3000000000000007</v>
          </cell>
          <cell r="G60">
            <v>6</v>
          </cell>
          <cell r="H60">
            <v>6.6</v>
          </cell>
          <cell r="I60">
            <v>3.8</v>
          </cell>
          <cell r="J60">
            <v>3.9</v>
          </cell>
        </row>
        <row r="61">
          <cell r="A61" t="str">
            <v>2019-Q4</v>
          </cell>
          <cell r="B61">
            <v>4.9000000000000004</v>
          </cell>
          <cell r="C61">
            <v>3.1</v>
          </cell>
          <cell r="D61">
            <v>4.5</v>
          </cell>
          <cell r="E61">
            <v>13.8</v>
          </cell>
          <cell r="F61">
            <v>8.4</v>
          </cell>
          <cell r="G61">
            <v>6</v>
          </cell>
          <cell r="H61">
            <v>6.3</v>
          </cell>
          <cell r="I61">
            <v>3.7</v>
          </cell>
          <cell r="J61">
            <v>3.6</v>
          </cell>
        </row>
        <row r="62">
          <cell r="A62" t="str">
            <v>2020-Q1</v>
          </cell>
          <cell r="B62">
            <v>5.2</v>
          </cell>
          <cell r="C62" t="str">
            <v>:</v>
          </cell>
          <cell r="D62">
            <v>4.7</v>
          </cell>
          <cell r="E62">
            <v>14.4</v>
          </cell>
          <cell r="F62">
            <v>8.1</v>
          </cell>
          <cell r="G62">
            <v>7.1</v>
          </cell>
          <cell r="H62">
            <v>7.6</v>
          </cell>
          <cell r="I62">
            <v>3.6</v>
          </cell>
          <cell r="J62">
            <v>3.9</v>
          </cell>
        </row>
        <row r="63">
          <cell r="A63" t="str">
            <v>2020-Q2</v>
          </cell>
          <cell r="B63">
            <v>5.2</v>
          </cell>
          <cell r="C63" t="str">
            <v>:</v>
          </cell>
          <cell r="D63">
            <v>5.0999999999999996</v>
          </cell>
          <cell r="E63">
            <v>15.3</v>
          </cell>
          <cell r="F63">
            <v>6.8</v>
          </cell>
          <cell r="G63">
            <v>8.9</v>
          </cell>
          <cell r="H63">
            <v>9.1</v>
          </cell>
          <cell r="I63">
            <v>4.4000000000000004</v>
          </cell>
          <cell r="J63">
            <v>3.8</v>
          </cell>
        </row>
        <row r="64">
          <cell r="A64" t="str">
            <v>2020-Q3</v>
          </cell>
          <cell r="B64">
            <v>6.4</v>
          </cell>
          <cell r="C64" t="str">
            <v>:</v>
          </cell>
          <cell r="D64">
            <v>7.1</v>
          </cell>
          <cell r="E64">
            <v>16.3</v>
          </cell>
          <cell r="F64">
            <v>8.9</v>
          </cell>
          <cell r="G64">
            <v>7.7</v>
          </cell>
          <cell r="H64">
            <v>8.6</v>
          </cell>
          <cell r="I64">
            <v>5</v>
          </cell>
          <cell r="J64">
            <v>4.9000000000000004</v>
          </cell>
        </row>
        <row r="65">
          <cell r="A65" t="str">
            <v>2020-Q4</v>
          </cell>
          <cell r="B65">
            <v>5.8</v>
          </cell>
          <cell r="C65" t="str">
            <v>:</v>
          </cell>
          <cell r="D65">
            <v>5.7</v>
          </cell>
          <cell r="E65">
            <v>16.100000000000001</v>
          </cell>
          <cell r="F65">
            <v>8.3000000000000007</v>
          </cell>
          <cell r="G65">
            <v>7.4</v>
          </cell>
          <cell r="H65">
            <v>7.9</v>
          </cell>
          <cell r="I65">
            <v>4.5999999999999996</v>
          </cell>
          <cell r="J65" t="str">
            <v>:</v>
          </cell>
        </row>
        <row r="66">
          <cell r="A66" t="str">
            <v>2021-Q1</v>
          </cell>
          <cell r="B66">
            <v>6.4</v>
          </cell>
          <cell r="C66">
            <v>4.0999999999999996</v>
          </cell>
          <cell r="D66">
            <v>7.1</v>
          </cell>
          <cell r="E66">
            <v>16</v>
          </cell>
          <cell r="F66">
            <v>8.3000000000000007</v>
          </cell>
          <cell r="G66">
            <v>8.4</v>
          </cell>
          <cell r="H66">
            <v>9.6999999999999993</v>
          </cell>
          <cell r="I66">
            <v>5</v>
          </cell>
          <cell r="J66" t="str">
            <v>:</v>
          </cell>
        </row>
        <row r="67">
          <cell r="A67" t="str">
            <v>2021-Q2</v>
          </cell>
          <cell r="B67">
            <v>4.7</v>
          </cell>
          <cell r="C67">
            <v>3.7</v>
          </cell>
          <cell r="D67">
            <v>7.3</v>
          </cell>
          <cell r="E67">
            <v>15.3</v>
          </cell>
          <cell r="F67">
            <v>7.6</v>
          </cell>
          <cell r="G67">
            <v>9</v>
          </cell>
          <cell r="H67">
            <v>9.9</v>
          </cell>
          <cell r="I67">
            <v>5.0999999999999996</v>
          </cell>
          <cell r="J67" t="str">
            <v>:</v>
          </cell>
        </row>
        <row r="68">
          <cell r="A68" t="str">
            <v>2021-Q3</v>
          </cell>
          <cell r="B68">
            <v>4.8</v>
          </cell>
          <cell r="C68">
            <v>3.4</v>
          </cell>
          <cell r="D68">
            <v>5.7</v>
          </cell>
          <cell r="E68">
            <v>14.6</v>
          </cell>
          <cell r="F68">
            <v>7.9</v>
          </cell>
          <cell r="G68">
            <v>6.9</v>
          </cell>
          <cell r="H68">
            <v>8.1999999999999993</v>
          </cell>
          <cell r="I68">
            <v>4.2</v>
          </cell>
          <cell r="J68" t="str">
            <v>:</v>
          </cell>
        </row>
        <row r="69">
          <cell r="A69" t="str">
            <v>2021-Q4</v>
          </cell>
          <cell r="B69">
            <v>4.3</v>
          </cell>
          <cell r="C69">
            <v>3.1</v>
          </cell>
          <cell r="D69">
            <v>4.9000000000000004</v>
          </cell>
          <cell r="E69">
            <v>13.3</v>
          </cell>
          <cell r="F69">
            <v>7.6</v>
          </cell>
          <cell r="G69">
            <v>6.3</v>
          </cell>
          <cell r="H69">
            <v>7.5</v>
          </cell>
          <cell r="I69">
            <v>3.4</v>
          </cell>
          <cell r="J69" t="str">
            <v>:</v>
          </cell>
        </row>
        <row r="70">
          <cell r="A70" t="str">
            <v>2022-Q1</v>
          </cell>
          <cell r="B70">
            <v>4.5999999999999996</v>
          </cell>
          <cell r="C70">
            <v>3.1</v>
          </cell>
          <cell r="D70">
            <v>4.8</v>
          </cell>
          <cell r="E70">
            <v>13.7</v>
          </cell>
          <cell r="F70">
            <v>7.5</v>
          </cell>
          <cell r="G70">
            <v>7</v>
          </cell>
          <cell r="H70">
            <v>8.1</v>
          </cell>
          <cell r="I70">
            <v>3.3</v>
          </cell>
          <cell r="J70" t="str">
            <v>:</v>
          </cell>
        </row>
      </sheetData>
      <sheetData sheetId="6"/>
      <sheetData sheetId="7">
        <row r="9">
          <cell r="A9">
            <v>1989</v>
          </cell>
          <cell r="B9">
            <v>5.2</v>
          </cell>
        </row>
        <row r="10">
          <cell r="A10">
            <v>1990</v>
          </cell>
          <cell r="B10">
            <v>7</v>
          </cell>
        </row>
        <row r="11">
          <cell r="A11">
            <v>1991</v>
          </cell>
          <cell r="B11">
            <v>7.5</v>
          </cell>
        </row>
        <row r="12">
          <cell r="A12">
            <v>1992</v>
          </cell>
          <cell r="B12">
            <v>4.2</v>
          </cell>
        </row>
        <row r="13">
          <cell r="A13">
            <v>1993</v>
          </cell>
          <cell r="B13">
            <v>2.5</v>
          </cell>
        </row>
        <row r="14">
          <cell r="A14">
            <v>1994</v>
          </cell>
          <cell r="B14">
            <v>2</v>
          </cell>
        </row>
        <row r="15">
          <cell r="A15">
            <v>1995</v>
          </cell>
          <cell r="B15">
            <v>2.6</v>
          </cell>
        </row>
        <row r="16">
          <cell r="A16">
            <v>1996</v>
          </cell>
          <cell r="B16">
            <v>2.4</v>
          </cell>
        </row>
        <row r="17">
          <cell r="A17">
            <v>1997</v>
          </cell>
          <cell r="B17">
            <v>1.8</v>
          </cell>
        </row>
        <row r="18">
          <cell r="A18">
            <v>1998</v>
          </cell>
          <cell r="B18">
            <v>1.6</v>
          </cell>
        </row>
        <row r="19">
          <cell r="A19">
            <v>1999</v>
          </cell>
          <cell r="B19">
            <v>1.3</v>
          </cell>
        </row>
        <row r="20">
          <cell r="A20">
            <v>2000</v>
          </cell>
          <cell r="B20">
            <v>0.8</v>
          </cell>
        </row>
        <row r="21">
          <cell r="A21">
            <v>2001</v>
          </cell>
          <cell r="B21">
            <v>1.2</v>
          </cell>
        </row>
        <row r="22">
          <cell r="A22">
            <v>2002</v>
          </cell>
          <cell r="B22">
            <v>1.3</v>
          </cell>
        </row>
        <row r="23">
          <cell r="A23">
            <v>2003</v>
          </cell>
          <cell r="B23">
            <v>1.4</v>
          </cell>
        </row>
        <row r="24">
          <cell r="A24">
            <v>2004</v>
          </cell>
          <cell r="B24">
            <v>1.3</v>
          </cell>
        </row>
        <row r="25">
          <cell r="A25">
            <v>2005</v>
          </cell>
          <cell r="B25">
            <v>2.1</v>
          </cell>
        </row>
        <row r="26">
          <cell r="A26">
            <v>2006</v>
          </cell>
          <cell r="B26">
            <v>2.2999999999999998</v>
          </cell>
        </row>
        <row r="27">
          <cell r="A27">
            <v>2007</v>
          </cell>
          <cell r="B27">
            <v>2.2999999999999998</v>
          </cell>
        </row>
        <row r="28">
          <cell r="A28">
            <v>2008</v>
          </cell>
          <cell r="B28">
            <v>3.6</v>
          </cell>
        </row>
        <row r="29">
          <cell r="A29">
            <v>2009</v>
          </cell>
          <cell r="B29">
            <v>2.2000000000000002</v>
          </cell>
        </row>
        <row r="30">
          <cell r="A30">
            <v>2010</v>
          </cell>
          <cell r="B30">
            <v>3.3</v>
          </cell>
        </row>
        <row r="31">
          <cell r="A31">
            <v>2011</v>
          </cell>
          <cell r="B31">
            <v>4.5</v>
          </cell>
        </row>
        <row r="32">
          <cell r="A32">
            <v>2012</v>
          </cell>
          <cell r="B32">
            <v>2.8</v>
          </cell>
        </row>
        <row r="33">
          <cell r="A33">
            <v>2013</v>
          </cell>
          <cell r="B33">
            <v>2.6</v>
          </cell>
        </row>
        <row r="34">
          <cell r="A34">
            <v>2014</v>
          </cell>
          <cell r="B34">
            <v>1.5</v>
          </cell>
        </row>
        <row r="35">
          <cell r="A35">
            <v>2015</v>
          </cell>
          <cell r="B35">
            <v>0</v>
          </cell>
        </row>
        <row r="36">
          <cell r="A36">
            <v>2016</v>
          </cell>
          <cell r="B36">
            <v>0.7</v>
          </cell>
        </row>
        <row r="37">
          <cell r="A37">
            <v>2017</v>
          </cell>
          <cell r="B37">
            <v>2.7</v>
          </cell>
        </row>
        <row r="38">
          <cell r="A38">
            <v>2018</v>
          </cell>
          <cell r="B38">
            <v>2.5</v>
          </cell>
        </row>
        <row r="39">
          <cell r="A39">
            <v>2019</v>
          </cell>
          <cell r="B39">
            <v>1.8</v>
          </cell>
        </row>
        <row r="40">
          <cell r="A40">
            <v>2020</v>
          </cell>
          <cell r="B40">
            <v>0.9</v>
          </cell>
        </row>
        <row r="41">
          <cell r="A41">
            <v>2021</v>
          </cell>
          <cell r="B41">
            <v>2.6</v>
          </cell>
        </row>
        <row r="42">
          <cell r="A42" t="str">
            <v>1989 Q1</v>
          </cell>
          <cell r="B42">
            <v>5</v>
          </cell>
        </row>
        <row r="43">
          <cell r="A43" t="str">
            <v>1989 Q2</v>
          </cell>
          <cell r="B43">
            <v>5.3</v>
          </cell>
        </row>
        <row r="44">
          <cell r="A44" t="str">
            <v>1989 Q3</v>
          </cell>
          <cell r="B44">
            <v>5.0999999999999996</v>
          </cell>
        </row>
        <row r="45">
          <cell r="A45" t="str">
            <v>1989 Q4</v>
          </cell>
          <cell r="B45">
            <v>5.5</v>
          </cell>
        </row>
        <row r="46">
          <cell r="A46" t="str">
            <v>1990 Q1</v>
          </cell>
          <cell r="B46">
            <v>5.8</v>
          </cell>
        </row>
        <row r="47">
          <cell r="A47" t="str">
            <v>1990 Q2</v>
          </cell>
          <cell r="B47">
            <v>6.7</v>
          </cell>
        </row>
        <row r="48">
          <cell r="A48" t="str">
            <v>1990 Q3</v>
          </cell>
          <cell r="B48">
            <v>7.5</v>
          </cell>
        </row>
        <row r="49">
          <cell r="A49" t="str">
            <v>1990 Q4</v>
          </cell>
          <cell r="B49">
            <v>7.8</v>
          </cell>
        </row>
        <row r="50">
          <cell r="A50" t="str">
            <v>1991 Q1</v>
          </cell>
          <cell r="B50">
            <v>7</v>
          </cell>
        </row>
        <row r="51">
          <cell r="A51" t="str">
            <v>1991 Q2</v>
          </cell>
          <cell r="B51">
            <v>8.3000000000000007</v>
          </cell>
        </row>
        <row r="52">
          <cell r="A52" t="str">
            <v>1991 Q3</v>
          </cell>
          <cell r="B52">
            <v>7.8</v>
          </cell>
        </row>
        <row r="53">
          <cell r="A53" t="str">
            <v>1991 Q4</v>
          </cell>
          <cell r="B53">
            <v>7</v>
          </cell>
        </row>
        <row r="54">
          <cell r="A54" t="str">
            <v>1992 Q1</v>
          </cell>
          <cell r="B54">
            <v>7</v>
          </cell>
        </row>
        <row r="55">
          <cell r="A55" t="str">
            <v>1992 Q2</v>
          </cell>
          <cell r="B55">
            <v>4.3</v>
          </cell>
        </row>
        <row r="56">
          <cell r="A56" t="str">
            <v>1992 Q3</v>
          </cell>
          <cell r="B56">
            <v>3.2</v>
          </cell>
        </row>
        <row r="57">
          <cell r="A57" t="str">
            <v>1992 Q4</v>
          </cell>
          <cell r="B57">
            <v>2.7</v>
          </cell>
        </row>
        <row r="58">
          <cell r="A58" t="str">
            <v>1993 Q1</v>
          </cell>
          <cell r="B58">
            <v>2.4</v>
          </cell>
        </row>
        <row r="59">
          <cell r="A59" t="str">
            <v>1993 Q2</v>
          </cell>
          <cell r="B59">
            <v>2.5</v>
          </cell>
        </row>
        <row r="60">
          <cell r="A60" t="str">
            <v>1993 Q3</v>
          </cell>
          <cell r="B60">
            <v>2.9</v>
          </cell>
        </row>
        <row r="61">
          <cell r="A61" t="str">
            <v>1993 Q4</v>
          </cell>
          <cell r="B61">
            <v>2.4</v>
          </cell>
        </row>
        <row r="62">
          <cell r="A62" t="str">
            <v>1994 Q1</v>
          </cell>
          <cell r="B62">
            <v>2.5</v>
          </cell>
        </row>
        <row r="63">
          <cell r="A63" t="str">
            <v>1994 Q2</v>
          </cell>
          <cell r="B63">
            <v>2</v>
          </cell>
        </row>
        <row r="64">
          <cell r="A64" t="str">
            <v>1994 Q3</v>
          </cell>
          <cell r="B64">
            <v>1.7</v>
          </cell>
        </row>
        <row r="65">
          <cell r="A65" t="str">
            <v>1994 Q4</v>
          </cell>
          <cell r="B65">
            <v>1.8</v>
          </cell>
        </row>
        <row r="66">
          <cell r="A66" t="str">
            <v>1995 Q1</v>
          </cell>
          <cell r="B66">
            <v>2.5</v>
          </cell>
        </row>
        <row r="67">
          <cell r="A67" t="str">
            <v>1995 Q2</v>
          </cell>
          <cell r="B67">
            <v>2.4</v>
          </cell>
        </row>
        <row r="68">
          <cell r="A68" t="str">
            <v>1995 Q3</v>
          </cell>
          <cell r="B68">
            <v>2.7</v>
          </cell>
        </row>
        <row r="69">
          <cell r="A69" t="str">
            <v>1995 Q4</v>
          </cell>
          <cell r="B69">
            <v>2.9</v>
          </cell>
        </row>
        <row r="70">
          <cell r="A70" t="str">
            <v>1996 Q1</v>
          </cell>
          <cell r="B70">
            <v>2.6</v>
          </cell>
        </row>
        <row r="71">
          <cell r="A71" t="str">
            <v>1996 Q2</v>
          </cell>
          <cell r="B71">
            <v>2.4</v>
          </cell>
        </row>
        <row r="72">
          <cell r="A72" t="str">
            <v>1996 Q3</v>
          </cell>
          <cell r="B72">
            <v>2.2000000000000002</v>
          </cell>
        </row>
        <row r="73">
          <cell r="A73" t="str">
            <v>1996 Q4</v>
          </cell>
          <cell r="B73">
            <v>2.5</v>
          </cell>
        </row>
        <row r="74">
          <cell r="A74" t="str">
            <v>1997 Q1</v>
          </cell>
          <cell r="B74">
            <v>1.9</v>
          </cell>
        </row>
        <row r="75">
          <cell r="A75" t="str">
            <v>1997 Q2</v>
          </cell>
          <cell r="B75">
            <v>1.6</v>
          </cell>
        </row>
        <row r="76">
          <cell r="A76" t="str">
            <v>1997 Q3</v>
          </cell>
          <cell r="B76">
            <v>1.9</v>
          </cell>
        </row>
        <row r="77">
          <cell r="A77" t="str">
            <v>1997 Q4</v>
          </cell>
          <cell r="B77">
            <v>1.8</v>
          </cell>
        </row>
        <row r="78">
          <cell r="A78" t="str">
            <v>1998 Q1</v>
          </cell>
          <cell r="B78">
            <v>1.6</v>
          </cell>
        </row>
        <row r="79">
          <cell r="A79" t="str">
            <v>1998 Q2</v>
          </cell>
          <cell r="B79">
            <v>1.8</v>
          </cell>
        </row>
        <row r="80">
          <cell r="A80" t="str">
            <v>1998 Q3</v>
          </cell>
          <cell r="B80">
            <v>1.4</v>
          </cell>
        </row>
        <row r="81">
          <cell r="A81" t="str">
            <v>1998 Q4</v>
          </cell>
          <cell r="B81">
            <v>1.4</v>
          </cell>
        </row>
        <row r="82">
          <cell r="A82" t="str">
            <v>1999 Q1</v>
          </cell>
          <cell r="B82">
            <v>1.6</v>
          </cell>
        </row>
        <row r="83">
          <cell r="A83" t="str">
            <v>1999 Q2</v>
          </cell>
          <cell r="B83">
            <v>1.4</v>
          </cell>
        </row>
        <row r="84">
          <cell r="A84" t="str">
            <v>1999 Q3</v>
          </cell>
          <cell r="B84">
            <v>1.2</v>
          </cell>
        </row>
        <row r="85">
          <cell r="A85" t="str">
            <v>1999 Q4</v>
          </cell>
          <cell r="B85">
            <v>1.1000000000000001</v>
          </cell>
        </row>
        <row r="86">
          <cell r="A86" t="str">
            <v>2000 Q1</v>
          </cell>
          <cell r="B86">
            <v>0.8</v>
          </cell>
        </row>
        <row r="87">
          <cell r="A87" t="str">
            <v>2000 Q2</v>
          </cell>
          <cell r="B87">
            <v>0.6</v>
          </cell>
        </row>
        <row r="88">
          <cell r="A88" t="str">
            <v>2000 Q3</v>
          </cell>
          <cell r="B88">
            <v>0.8</v>
          </cell>
        </row>
        <row r="89">
          <cell r="A89" t="str">
            <v>2000 Q4</v>
          </cell>
          <cell r="B89">
            <v>1</v>
          </cell>
        </row>
        <row r="90">
          <cell r="A90" t="str">
            <v>2001 Q1</v>
          </cell>
          <cell r="B90">
            <v>0.9</v>
          </cell>
        </row>
        <row r="91">
          <cell r="A91" t="str">
            <v>2001 Q2</v>
          </cell>
          <cell r="B91">
            <v>1.5</v>
          </cell>
        </row>
        <row r="92">
          <cell r="A92" t="str">
            <v>2001 Q3</v>
          </cell>
          <cell r="B92">
            <v>1.5</v>
          </cell>
        </row>
        <row r="93">
          <cell r="A93" t="str">
            <v>2001 Q4</v>
          </cell>
          <cell r="B93">
            <v>1</v>
          </cell>
        </row>
        <row r="94">
          <cell r="A94" t="str">
            <v>2002 Q1</v>
          </cell>
          <cell r="B94">
            <v>1.5</v>
          </cell>
        </row>
        <row r="95">
          <cell r="A95" t="str">
            <v>2002 Q2</v>
          </cell>
          <cell r="B95">
            <v>0.9</v>
          </cell>
        </row>
        <row r="96">
          <cell r="A96" t="str">
            <v>2002 Q3</v>
          </cell>
          <cell r="B96">
            <v>1</v>
          </cell>
        </row>
        <row r="97">
          <cell r="A97" t="str">
            <v>2002 Q4</v>
          </cell>
          <cell r="B97">
            <v>1.5</v>
          </cell>
        </row>
        <row r="98">
          <cell r="A98" t="str">
            <v>2003 Q1</v>
          </cell>
          <cell r="B98">
            <v>1.5</v>
          </cell>
        </row>
        <row r="99">
          <cell r="A99" t="str">
            <v>2003 Q2</v>
          </cell>
          <cell r="B99">
            <v>1.3</v>
          </cell>
        </row>
        <row r="100">
          <cell r="A100" t="str">
            <v>2003 Q3</v>
          </cell>
          <cell r="B100">
            <v>1.4</v>
          </cell>
        </row>
        <row r="101">
          <cell r="A101" t="str">
            <v>2003 Q4</v>
          </cell>
          <cell r="B101">
            <v>1.3</v>
          </cell>
        </row>
        <row r="102">
          <cell r="A102" t="str">
            <v>2004 Q1</v>
          </cell>
          <cell r="B102">
            <v>1.3</v>
          </cell>
        </row>
        <row r="103">
          <cell r="A103" t="str">
            <v>2004 Q2</v>
          </cell>
          <cell r="B103">
            <v>1.4</v>
          </cell>
        </row>
        <row r="104">
          <cell r="A104" t="str">
            <v>2004 Q3</v>
          </cell>
          <cell r="B104">
            <v>1.3</v>
          </cell>
        </row>
        <row r="105">
          <cell r="A105" t="str">
            <v>2004 Q4</v>
          </cell>
          <cell r="B105">
            <v>1.4</v>
          </cell>
        </row>
        <row r="106">
          <cell r="A106" t="str">
            <v>2005 Q1</v>
          </cell>
          <cell r="B106">
            <v>1.7</v>
          </cell>
        </row>
        <row r="107">
          <cell r="A107" t="str">
            <v>2005 Q2</v>
          </cell>
          <cell r="B107">
            <v>2</v>
          </cell>
        </row>
        <row r="108">
          <cell r="A108" t="str">
            <v>2005 Q3</v>
          </cell>
          <cell r="B108">
            <v>2.4</v>
          </cell>
        </row>
        <row r="109">
          <cell r="A109" t="str">
            <v>2005 Q4</v>
          </cell>
          <cell r="B109">
            <v>2.1</v>
          </cell>
        </row>
        <row r="110">
          <cell r="A110" t="str">
            <v>2006 Q1</v>
          </cell>
          <cell r="B110">
            <v>1.9</v>
          </cell>
        </row>
        <row r="111">
          <cell r="A111" t="str">
            <v>2006 Q2</v>
          </cell>
          <cell r="B111">
            <v>2.2999999999999998</v>
          </cell>
        </row>
        <row r="112">
          <cell r="A112" t="str">
            <v>2006 Q3</v>
          </cell>
          <cell r="B112">
            <v>2.4</v>
          </cell>
        </row>
        <row r="113">
          <cell r="A113" t="str">
            <v>2006 Q4</v>
          </cell>
          <cell r="B113">
            <v>2.7</v>
          </cell>
        </row>
        <row r="114">
          <cell r="A114" t="str">
            <v>2007 Q1</v>
          </cell>
          <cell r="B114">
            <v>2.9</v>
          </cell>
        </row>
        <row r="115">
          <cell r="A115" t="str">
            <v>2007 Q2</v>
          </cell>
          <cell r="B115">
            <v>2.6</v>
          </cell>
        </row>
        <row r="116">
          <cell r="A116" t="str">
            <v>2007 Q3</v>
          </cell>
          <cell r="B116">
            <v>1.8</v>
          </cell>
        </row>
        <row r="117">
          <cell r="A117" t="str">
            <v>2007 Q4</v>
          </cell>
          <cell r="B117">
            <v>2.1</v>
          </cell>
        </row>
        <row r="118">
          <cell r="A118" t="str">
            <v>2008 Q1</v>
          </cell>
          <cell r="B118">
            <v>2.4</v>
          </cell>
        </row>
        <row r="119">
          <cell r="A119" t="str">
            <v>2008 Q2</v>
          </cell>
          <cell r="B119">
            <v>3.4</v>
          </cell>
        </row>
        <row r="120">
          <cell r="A120" t="str">
            <v>2008 Q3</v>
          </cell>
          <cell r="B120">
            <v>4.8</v>
          </cell>
        </row>
        <row r="121">
          <cell r="A121" t="str">
            <v>2008 Q4</v>
          </cell>
          <cell r="B121">
            <v>3.9</v>
          </cell>
        </row>
        <row r="122">
          <cell r="A122" t="str">
            <v>2009 Q1</v>
          </cell>
          <cell r="B122">
            <v>3</v>
          </cell>
        </row>
        <row r="123">
          <cell r="A123" t="str">
            <v>2009 Q2</v>
          </cell>
          <cell r="B123">
            <v>2.1</v>
          </cell>
        </row>
        <row r="124">
          <cell r="A124" t="str">
            <v>2009 Q3</v>
          </cell>
          <cell r="B124">
            <v>1.5</v>
          </cell>
        </row>
        <row r="125">
          <cell r="A125" t="str">
            <v>2009 Q4</v>
          </cell>
          <cell r="B125">
            <v>2.1</v>
          </cell>
        </row>
        <row r="126">
          <cell r="A126" t="str">
            <v>2010 Q1</v>
          </cell>
          <cell r="B126">
            <v>3.3</v>
          </cell>
        </row>
        <row r="127">
          <cell r="A127" t="str">
            <v>2010 Q2</v>
          </cell>
          <cell r="B127">
            <v>3.5</v>
          </cell>
        </row>
        <row r="128">
          <cell r="A128" t="str">
            <v>2010 Q3</v>
          </cell>
          <cell r="B128">
            <v>3.1</v>
          </cell>
        </row>
        <row r="129">
          <cell r="A129" t="str">
            <v>2010 Q4</v>
          </cell>
          <cell r="B129">
            <v>3.4</v>
          </cell>
        </row>
        <row r="130">
          <cell r="A130" t="str">
            <v>2011 Q1</v>
          </cell>
          <cell r="B130">
            <v>4.0999999999999996</v>
          </cell>
        </row>
        <row r="131">
          <cell r="A131" t="str">
            <v>2011 Q2</v>
          </cell>
          <cell r="B131">
            <v>4.4000000000000004</v>
          </cell>
        </row>
        <row r="132">
          <cell r="A132" t="str">
            <v>2011 Q3</v>
          </cell>
          <cell r="B132">
            <v>4.7</v>
          </cell>
        </row>
        <row r="133">
          <cell r="A133" t="str">
            <v>2011 Q4</v>
          </cell>
          <cell r="B133">
            <v>4.5999999999999996</v>
          </cell>
        </row>
        <row r="134">
          <cell r="A134" t="str">
            <v>2012 Q1</v>
          </cell>
          <cell r="B134">
            <v>3.5</v>
          </cell>
        </row>
        <row r="135">
          <cell r="A135" t="str">
            <v>2012 Q2</v>
          </cell>
          <cell r="B135">
            <v>2.8</v>
          </cell>
        </row>
        <row r="136">
          <cell r="A136" t="str">
            <v>2012 Q3</v>
          </cell>
          <cell r="B136">
            <v>2.4</v>
          </cell>
        </row>
        <row r="137">
          <cell r="A137" t="str">
            <v>2012 Q4</v>
          </cell>
          <cell r="B137">
            <v>2.7</v>
          </cell>
        </row>
        <row r="138">
          <cell r="A138" t="str">
            <v>2013 Q1</v>
          </cell>
          <cell r="B138">
            <v>2.8</v>
          </cell>
        </row>
        <row r="139">
          <cell r="A139" t="str">
            <v>2013 Q2</v>
          </cell>
          <cell r="B139">
            <v>2.7</v>
          </cell>
        </row>
        <row r="140">
          <cell r="A140" t="str">
            <v>2013 Q3</v>
          </cell>
          <cell r="B140">
            <v>2.7</v>
          </cell>
        </row>
        <row r="141">
          <cell r="A141" t="str">
            <v>2013 Q4</v>
          </cell>
          <cell r="B141">
            <v>2.1</v>
          </cell>
        </row>
        <row r="142">
          <cell r="A142" t="str">
            <v>2014 Q1</v>
          </cell>
          <cell r="B142">
            <v>1.7</v>
          </cell>
        </row>
        <row r="143">
          <cell r="A143" t="str">
            <v>2014 Q2</v>
          </cell>
          <cell r="B143">
            <v>1.7</v>
          </cell>
        </row>
        <row r="144">
          <cell r="A144" t="str">
            <v>2014 Q3</v>
          </cell>
          <cell r="B144">
            <v>1.5</v>
          </cell>
        </row>
        <row r="145">
          <cell r="A145" t="str">
            <v>2014 Q4</v>
          </cell>
          <cell r="B145">
            <v>0.9</v>
          </cell>
        </row>
        <row r="146">
          <cell r="A146" t="str">
            <v>2015 Q1</v>
          </cell>
          <cell r="B146">
            <v>0.1</v>
          </cell>
        </row>
        <row r="147">
          <cell r="A147" t="str">
            <v>2015 Q2</v>
          </cell>
          <cell r="B147">
            <v>0</v>
          </cell>
        </row>
        <row r="148">
          <cell r="A148" t="str">
            <v>2015 Q3</v>
          </cell>
          <cell r="B148">
            <v>0</v>
          </cell>
        </row>
        <row r="149">
          <cell r="A149" t="str">
            <v>2015 Q4</v>
          </cell>
          <cell r="B149">
            <v>0.1</v>
          </cell>
        </row>
        <row r="150">
          <cell r="A150" t="str">
            <v>2016 Q1</v>
          </cell>
          <cell r="B150">
            <v>0.3</v>
          </cell>
        </row>
        <row r="151">
          <cell r="A151" t="str">
            <v>2016 Q2</v>
          </cell>
          <cell r="B151">
            <v>0.4</v>
          </cell>
        </row>
        <row r="152">
          <cell r="A152" t="str">
            <v>2016 Q3</v>
          </cell>
          <cell r="B152">
            <v>0.7</v>
          </cell>
        </row>
        <row r="153">
          <cell r="A153" t="str">
            <v>2016 Q4</v>
          </cell>
          <cell r="B153">
            <v>1.2</v>
          </cell>
        </row>
        <row r="154">
          <cell r="A154" t="str">
            <v>2017 Q1</v>
          </cell>
          <cell r="B154">
            <v>2.1</v>
          </cell>
        </row>
        <row r="155">
          <cell r="A155" t="str">
            <v>2017 Q2</v>
          </cell>
          <cell r="B155">
            <v>2.7</v>
          </cell>
        </row>
        <row r="156">
          <cell r="A156" t="str">
            <v>2017 Q3</v>
          </cell>
          <cell r="B156">
            <v>2.8</v>
          </cell>
        </row>
        <row r="157">
          <cell r="A157" t="str">
            <v>2017 Q4</v>
          </cell>
          <cell r="B157">
            <v>3</v>
          </cell>
        </row>
        <row r="158">
          <cell r="A158" t="str">
            <v>2018 Q1</v>
          </cell>
          <cell r="B158">
            <v>2.7</v>
          </cell>
        </row>
        <row r="159">
          <cell r="A159" t="str">
            <v>2018 Q2</v>
          </cell>
          <cell r="B159">
            <v>2.4</v>
          </cell>
        </row>
        <row r="160">
          <cell r="A160" t="str">
            <v>2018 Q3</v>
          </cell>
          <cell r="B160">
            <v>2.5</v>
          </cell>
        </row>
        <row r="161">
          <cell r="A161" t="str">
            <v>2018 Q4</v>
          </cell>
          <cell r="B161">
            <v>2.2999999999999998</v>
          </cell>
        </row>
        <row r="162">
          <cell r="A162" t="str">
            <v>2019 Q1</v>
          </cell>
          <cell r="B162">
            <v>1.9</v>
          </cell>
        </row>
        <row r="163">
          <cell r="A163" t="str">
            <v>2019 Q2</v>
          </cell>
          <cell r="B163">
            <v>2</v>
          </cell>
        </row>
        <row r="164">
          <cell r="A164" t="str">
            <v>2019 Q3</v>
          </cell>
          <cell r="B164">
            <v>1.8</v>
          </cell>
        </row>
        <row r="165">
          <cell r="A165" t="str">
            <v>2019 Q4</v>
          </cell>
          <cell r="B165">
            <v>1.4</v>
          </cell>
        </row>
        <row r="166">
          <cell r="A166" t="str">
            <v>2020 Q1</v>
          </cell>
          <cell r="B166">
            <v>1.7</v>
          </cell>
        </row>
        <row r="167">
          <cell r="A167" t="str">
            <v>2020 Q2</v>
          </cell>
          <cell r="B167">
            <v>0.6</v>
          </cell>
        </row>
        <row r="168">
          <cell r="A168" t="str">
            <v>2020 Q3</v>
          </cell>
          <cell r="B168">
            <v>0.6</v>
          </cell>
        </row>
        <row r="169">
          <cell r="A169" t="str">
            <v>2020 Q4</v>
          </cell>
          <cell r="B169">
            <v>0.5</v>
          </cell>
        </row>
        <row r="170">
          <cell r="A170" t="str">
            <v>2021 Q1</v>
          </cell>
          <cell r="B170">
            <v>0.6</v>
          </cell>
        </row>
        <row r="171">
          <cell r="A171" t="str">
            <v>2021 Q2</v>
          </cell>
          <cell r="B171">
            <v>2.1</v>
          </cell>
        </row>
        <row r="172">
          <cell r="A172" t="str">
            <v>2021 Q3</v>
          </cell>
          <cell r="B172">
            <v>2.8</v>
          </cell>
        </row>
        <row r="173">
          <cell r="A173" t="str">
            <v>2021 Q4</v>
          </cell>
          <cell r="B173">
            <v>4.9000000000000004</v>
          </cell>
        </row>
        <row r="174">
          <cell r="A174" t="str">
            <v>2022 Q1</v>
          </cell>
          <cell r="B174">
            <v>6.2</v>
          </cell>
        </row>
        <row r="175">
          <cell r="A175" t="str">
            <v>2022 Q2</v>
          </cell>
          <cell r="B175">
            <v>9.1999999999999993</v>
          </cell>
        </row>
        <row r="176">
          <cell r="A176" t="str">
            <v>1989 JAN</v>
          </cell>
          <cell r="B176">
            <v>4.9000000000000004</v>
          </cell>
        </row>
        <row r="177">
          <cell r="A177" t="str">
            <v>1989 FEB</v>
          </cell>
          <cell r="B177">
            <v>5</v>
          </cell>
        </row>
        <row r="178">
          <cell r="A178" t="str">
            <v>1989 MAR</v>
          </cell>
          <cell r="B178">
            <v>5</v>
          </cell>
        </row>
        <row r="179">
          <cell r="A179" t="str">
            <v>1989 APR</v>
          </cell>
          <cell r="B179">
            <v>5.3</v>
          </cell>
        </row>
        <row r="180">
          <cell r="A180" t="str">
            <v>1989 MAY</v>
          </cell>
          <cell r="B180">
            <v>5.3</v>
          </cell>
        </row>
        <row r="181">
          <cell r="A181" t="str">
            <v>1989 JUN</v>
          </cell>
          <cell r="B181">
            <v>5.2</v>
          </cell>
        </row>
        <row r="182">
          <cell r="A182" t="str">
            <v>1989 JUL</v>
          </cell>
          <cell r="B182">
            <v>5.2</v>
          </cell>
        </row>
        <row r="183">
          <cell r="A183" t="str">
            <v>1989 AUG</v>
          </cell>
          <cell r="B183">
            <v>5</v>
          </cell>
        </row>
        <row r="184">
          <cell r="A184" t="str">
            <v>1989 SEP</v>
          </cell>
          <cell r="B184">
            <v>5.2</v>
          </cell>
        </row>
        <row r="185">
          <cell r="A185" t="str">
            <v>1989 OCT</v>
          </cell>
          <cell r="B185">
            <v>5.5</v>
          </cell>
        </row>
        <row r="186">
          <cell r="A186" t="str">
            <v>1989 NOV</v>
          </cell>
          <cell r="B186">
            <v>5.5</v>
          </cell>
        </row>
        <row r="187">
          <cell r="A187" t="str">
            <v>1989 DEC</v>
          </cell>
          <cell r="B187">
            <v>5.5</v>
          </cell>
        </row>
        <row r="188">
          <cell r="A188" t="str">
            <v>1990 JAN</v>
          </cell>
          <cell r="B188">
            <v>5.7</v>
          </cell>
        </row>
        <row r="189">
          <cell r="A189" t="str">
            <v>1990 FEB</v>
          </cell>
          <cell r="B189">
            <v>5.9</v>
          </cell>
        </row>
        <row r="190">
          <cell r="A190" t="str">
            <v>1990 MAR</v>
          </cell>
          <cell r="B190">
            <v>6</v>
          </cell>
        </row>
        <row r="191">
          <cell r="A191" t="str">
            <v>1990 APR</v>
          </cell>
          <cell r="B191">
            <v>6.4</v>
          </cell>
        </row>
        <row r="192">
          <cell r="A192" t="str">
            <v>1990 MAY</v>
          </cell>
          <cell r="B192">
            <v>6.8</v>
          </cell>
        </row>
        <row r="193">
          <cell r="A193" t="str">
            <v>1990 JUN</v>
          </cell>
          <cell r="B193">
            <v>6.9</v>
          </cell>
        </row>
        <row r="194">
          <cell r="A194" t="str">
            <v>1990 JUL</v>
          </cell>
          <cell r="B194">
            <v>6.8</v>
          </cell>
        </row>
        <row r="195">
          <cell r="A195" t="str">
            <v>1990 AUG</v>
          </cell>
          <cell r="B195">
            <v>7.7</v>
          </cell>
        </row>
        <row r="196">
          <cell r="A196" t="str">
            <v>1990 SEP</v>
          </cell>
          <cell r="B196">
            <v>8.1</v>
          </cell>
        </row>
        <row r="197">
          <cell r="A197" t="str">
            <v>1990 OCT</v>
          </cell>
          <cell r="B197">
            <v>8.1</v>
          </cell>
        </row>
        <row r="198">
          <cell r="A198" t="str">
            <v>1990 NOV</v>
          </cell>
          <cell r="B198">
            <v>7.8</v>
          </cell>
        </row>
        <row r="199">
          <cell r="A199" t="str">
            <v>1990 DEC</v>
          </cell>
          <cell r="B199">
            <v>7.6</v>
          </cell>
        </row>
        <row r="200">
          <cell r="A200" t="str">
            <v>1991 JAN</v>
          </cell>
          <cell r="B200">
            <v>7.1</v>
          </cell>
        </row>
        <row r="201">
          <cell r="A201" t="str">
            <v>1991 FEB</v>
          </cell>
          <cell r="B201">
            <v>7</v>
          </cell>
        </row>
        <row r="202">
          <cell r="A202" t="str">
            <v>1991 MAR</v>
          </cell>
          <cell r="B202">
            <v>6.9</v>
          </cell>
        </row>
        <row r="203">
          <cell r="A203" t="str">
            <v>1991 APR</v>
          </cell>
          <cell r="B203">
            <v>8.4</v>
          </cell>
        </row>
        <row r="204">
          <cell r="A204" t="str">
            <v>1991 MAY</v>
          </cell>
          <cell r="B204">
            <v>8.1999999999999993</v>
          </cell>
        </row>
        <row r="205">
          <cell r="A205" t="str">
            <v>1991 JUN</v>
          </cell>
          <cell r="B205">
            <v>8.4</v>
          </cell>
        </row>
        <row r="206">
          <cell r="A206" t="str">
            <v>1991 JUL</v>
          </cell>
          <cell r="B206">
            <v>8.3000000000000007</v>
          </cell>
        </row>
        <row r="207">
          <cell r="A207" t="str">
            <v>1991 AUG</v>
          </cell>
          <cell r="B207">
            <v>7.9</v>
          </cell>
        </row>
        <row r="208">
          <cell r="A208" t="str">
            <v>1991 SEP</v>
          </cell>
          <cell r="B208">
            <v>7.1</v>
          </cell>
        </row>
        <row r="209">
          <cell r="A209" t="str">
            <v>1991 OCT</v>
          </cell>
          <cell r="B209">
            <v>6.8</v>
          </cell>
        </row>
        <row r="210">
          <cell r="A210" t="str">
            <v>1991 NOV</v>
          </cell>
          <cell r="B210">
            <v>7.1</v>
          </cell>
        </row>
        <row r="211">
          <cell r="A211" t="str">
            <v>1991 DEC</v>
          </cell>
          <cell r="B211">
            <v>7.2</v>
          </cell>
        </row>
        <row r="212">
          <cell r="A212" t="str">
            <v>1992 JAN</v>
          </cell>
          <cell r="B212">
            <v>7</v>
          </cell>
        </row>
        <row r="213">
          <cell r="A213" t="str">
            <v>1992 FEB</v>
          </cell>
          <cell r="B213">
            <v>6.9</v>
          </cell>
        </row>
        <row r="214">
          <cell r="A214" t="str">
            <v>1992 MAR</v>
          </cell>
          <cell r="B214">
            <v>7.1</v>
          </cell>
        </row>
        <row r="215">
          <cell r="A215" t="str">
            <v>1992 APR</v>
          </cell>
          <cell r="B215">
            <v>4.7</v>
          </cell>
        </row>
        <row r="216">
          <cell r="A216" t="str">
            <v>1992 MAY</v>
          </cell>
          <cell r="B216">
            <v>4.3</v>
          </cell>
        </row>
        <row r="217">
          <cell r="A217" t="str">
            <v>1992 JUN</v>
          </cell>
          <cell r="B217">
            <v>3.8</v>
          </cell>
        </row>
        <row r="218">
          <cell r="A218" t="str">
            <v>1992 JUL</v>
          </cell>
          <cell r="B218">
            <v>3.6</v>
          </cell>
        </row>
        <row r="219">
          <cell r="A219" t="str">
            <v>1992 AUG</v>
          </cell>
          <cell r="B219">
            <v>3</v>
          </cell>
        </row>
        <row r="220">
          <cell r="A220" t="str">
            <v>1992 SEP</v>
          </cell>
          <cell r="B220">
            <v>3</v>
          </cell>
        </row>
        <row r="221">
          <cell r="A221" t="str">
            <v>1992 OCT</v>
          </cell>
          <cell r="B221">
            <v>2.9</v>
          </cell>
        </row>
        <row r="222">
          <cell r="A222" t="str">
            <v>1992 NOV</v>
          </cell>
          <cell r="B222">
            <v>2.6</v>
          </cell>
        </row>
        <row r="223">
          <cell r="A223" t="str">
            <v>1992 DEC</v>
          </cell>
          <cell r="B223">
            <v>2.6</v>
          </cell>
        </row>
        <row r="224">
          <cell r="A224" t="str">
            <v>1993 JAN</v>
          </cell>
          <cell r="B224">
            <v>2.2000000000000002</v>
          </cell>
        </row>
        <row r="225">
          <cell r="A225" t="str">
            <v>1993 FEB</v>
          </cell>
          <cell r="B225">
            <v>2.4</v>
          </cell>
        </row>
        <row r="226">
          <cell r="A226" t="str">
            <v>1993 MAR</v>
          </cell>
          <cell r="B226">
            <v>2.5</v>
          </cell>
        </row>
        <row r="227">
          <cell r="A227" t="str">
            <v>1993 APR</v>
          </cell>
          <cell r="B227">
            <v>2.5</v>
          </cell>
        </row>
        <row r="228">
          <cell r="A228" t="str">
            <v>1993 MAY</v>
          </cell>
          <cell r="B228">
            <v>2.5</v>
          </cell>
        </row>
        <row r="229">
          <cell r="A229" t="str">
            <v>1993 JUN</v>
          </cell>
          <cell r="B229">
            <v>2.4</v>
          </cell>
        </row>
        <row r="230">
          <cell r="A230" t="str">
            <v>1993 JUL</v>
          </cell>
          <cell r="B230">
            <v>2.6</v>
          </cell>
        </row>
        <row r="231">
          <cell r="A231" t="str">
            <v>1993 AUG</v>
          </cell>
          <cell r="B231">
            <v>2.9</v>
          </cell>
        </row>
        <row r="232">
          <cell r="A232" t="str">
            <v>1993 SEP</v>
          </cell>
          <cell r="B232">
            <v>3.1</v>
          </cell>
        </row>
        <row r="233">
          <cell r="A233" t="str">
            <v>1993 OCT</v>
          </cell>
          <cell r="B233">
            <v>2.6</v>
          </cell>
        </row>
        <row r="234">
          <cell r="A234" t="str">
            <v>1993 NOV</v>
          </cell>
          <cell r="B234">
            <v>2.2999999999999998</v>
          </cell>
        </row>
        <row r="235">
          <cell r="A235" t="str">
            <v>1993 DEC</v>
          </cell>
          <cell r="B235">
            <v>2.4</v>
          </cell>
        </row>
        <row r="236">
          <cell r="A236" t="str">
            <v>1994 JAN</v>
          </cell>
          <cell r="B236">
            <v>2.7</v>
          </cell>
        </row>
        <row r="237">
          <cell r="A237" t="str">
            <v>1994 FEB</v>
          </cell>
          <cell r="B237">
            <v>2.5</v>
          </cell>
        </row>
        <row r="238">
          <cell r="A238" t="str">
            <v>1994 MAR</v>
          </cell>
          <cell r="B238">
            <v>2.2000000000000002</v>
          </cell>
        </row>
        <row r="239">
          <cell r="A239" t="str">
            <v>1994 APR</v>
          </cell>
          <cell r="B239">
            <v>2</v>
          </cell>
        </row>
        <row r="240">
          <cell r="A240" t="str">
            <v>1994 MAY</v>
          </cell>
          <cell r="B240">
            <v>2</v>
          </cell>
        </row>
        <row r="241">
          <cell r="A241" t="str">
            <v>1994 JUN</v>
          </cell>
          <cell r="B241">
            <v>2</v>
          </cell>
        </row>
        <row r="242">
          <cell r="A242" t="str">
            <v>1994 JUL</v>
          </cell>
          <cell r="B242">
            <v>1.7</v>
          </cell>
        </row>
        <row r="243">
          <cell r="A243" t="str">
            <v>1994 AUG</v>
          </cell>
          <cell r="B243">
            <v>1.9</v>
          </cell>
        </row>
        <row r="244">
          <cell r="A244" t="str">
            <v>1994 SEP</v>
          </cell>
          <cell r="B244">
            <v>1.5</v>
          </cell>
        </row>
        <row r="245">
          <cell r="A245" t="str">
            <v>1994 OCT</v>
          </cell>
          <cell r="B245">
            <v>1.5</v>
          </cell>
        </row>
        <row r="246">
          <cell r="A246" t="str">
            <v>1994 NOV</v>
          </cell>
          <cell r="B246">
            <v>1.8</v>
          </cell>
        </row>
        <row r="247">
          <cell r="A247" t="str">
            <v>1994 DEC</v>
          </cell>
          <cell r="B247">
            <v>2</v>
          </cell>
        </row>
        <row r="248">
          <cell r="A248" t="str">
            <v>1995 JAN</v>
          </cell>
          <cell r="B248">
            <v>2.4</v>
          </cell>
        </row>
        <row r="249">
          <cell r="A249" t="str">
            <v>1995 FEB</v>
          </cell>
          <cell r="B249">
            <v>2.4</v>
          </cell>
        </row>
        <row r="250">
          <cell r="A250" t="str">
            <v>1995 MAR</v>
          </cell>
          <cell r="B250">
            <v>2.6</v>
          </cell>
        </row>
        <row r="251">
          <cell r="A251" t="str">
            <v>1995 APR</v>
          </cell>
          <cell r="B251">
            <v>2.2999999999999998</v>
          </cell>
        </row>
        <row r="252">
          <cell r="A252" t="str">
            <v>1995 MAY</v>
          </cell>
          <cell r="B252">
            <v>2.5</v>
          </cell>
        </row>
        <row r="253">
          <cell r="A253" t="str">
            <v>1995 JUN</v>
          </cell>
          <cell r="B253">
            <v>2.6</v>
          </cell>
        </row>
        <row r="254">
          <cell r="A254" t="str">
            <v>1995 JUL</v>
          </cell>
          <cell r="B254">
            <v>2.7</v>
          </cell>
        </row>
        <row r="255">
          <cell r="A255" t="str">
            <v>1995 AUG</v>
          </cell>
          <cell r="B255">
            <v>2.6</v>
          </cell>
        </row>
        <row r="256">
          <cell r="A256" t="str">
            <v>1995 SEP</v>
          </cell>
          <cell r="B256">
            <v>3</v>
          </cell>
        </row>
        <row r="257">
          <cell r="A257" t="str">
            <v>1995 OCT</v>
          </cell>
          <cell r="B257">
            <v>2.9</v>
          </cell>
        </row>
        <row r="258">
          <cell r="A258" t="str">
            <v>1995 NOV</v>
          </cell>
          <cell r="B258">
            <v>2.8</v>
          </cell>
        </row>
        <row r="259">
          <cell r="A259" t="str">
            <v>1995 DEC</v>
          </cell>
          <cell r="B259">
            <v>3</v>
          </cell>
        </row>
        <row r="260">
          <cell r="A260" t="str">
            <v>1996 JAN</v>
          </cell>
          <cell r="B260">
            <v>2.6</v>
          </cell>
        </row>
        <row r="261">
          <cell r="A261" t="str">
            <v>1996 FEB</v>
          </cell>
          <cell r="B261">
            <v>2.7</v>
          </cell>
        </row>
        <row r="262">
          <cell r="A262" t="str">
            <v>1996 MAR</v>
          </cell>
          <cell r="B262">
            <v>2.6</v>
          </cell>
        </row>
        <row r="263">
          <cell r="A263" t="str">
            <v>1996 APR</v>
          </cell>
          <cell r="B263">
            <v>2.5</v>
          </cell>
        </row>
        <row r="264">
          <cell r="A264" t="str">
            <v>1996 MAY</v>
          </cell>
          <cell r="B264">
            <v>2.2999999999999998</v>
          </cell>
        </row>
        <row r="265">
          <cell r="A265" t="str">
            <v>1996 JUN</v>
          </cell>
          <cell r="B265">
            <v>2.2999999999999998</v>
          </cell>
        </row>
        <row r="266">
          <cell r="A266" t="str">
            <v>1996 JUL</v>
          </cell>
          <cell r="B266">
            <v>2.2000000000000002</v>
          </cell>
        </row>
        <row r="267">
          <cell r="A267" t="str">
            <v>1996 AUG</v>
          </cell>
          <cell r="B267">
            <v>2.2999999999999998</v>
          </cell>
        </row>
        <row r="268">
          <cell r="A268" t="str">
            <v>1996 SEP</v>
          </cell>
          <cell r="B268">
            <v>2.2999999999999998</v>
          </cell>
        </row>
        <row r="269">
          <cell r="A269" t="str">
            <v>1996 OCT</v>
          </cell>
          <cell r="B269">
            <v>2.5</v>
          </cell>
        </row>
        <row r="270">
          <cell r="A270" t="str">
            <v>1996 NOV</v>
          </cell>
          <cell r="B270">
            <v>2.6</v>
          </cell>
        </row>
        <row r="271">
          <cell r="A271" t="str">
            <v>1996 DEC</v>
          </cell>
          <cell r="B271">
            <v>2.2999999999999998</v>
          </cell>
        </row>
        <row r="272">
          <cell r="A272" t="str">
            <v>1997 JAN</v>
          </cell>
          <cell r="B272">
            <v>2.1</v>
          </cell>
        </row>
        <row r="273">
          <cell r="A273" t="str">
            <v>1997 FEB</v>
          </cell>
          <cell r="B273">
            <v>1.9</v>
          </cell>
        </row>
        <row r="274">
          <cell r="A274" t="str">
            <v>1997 MAR</v>
          </cell>
          <cell r="B274">
            <v>1.7</v>
          </cell>
        </row>
        <row r="275">
          <cell r="A275" t="str">
            <v>1997 APR</v>
          </cell>
          <cell r="B275">
            <v>1.6</v>
          </cell>
        </row>
        <row r="276">
          <cell r="A276" t="str">
            <v>1997 MAY</v>
          </cell>
          <cell r="B276">
            <v>1.6</v>
          </cell>
        </row>
        <row r="277">
          <cell r="A277" t="str">
            <v>1997 JUN</v>
          </cell>
          <cell r="B277">
            <v>1.7</v>
          </cell>
        </row>
        <row r="278">
          <cell r="A278" t="str">
            <v>1997 JUL</v>
          </cell>
          <cell r="B278">
            <v>2</v>
          </cell>
        </row>
        <row r="279">
          <cell r="A279" t="str">
            <v>1997 AUG</v>
          </cell>
          <cell r="B279">
            <v>2</v>
          </cell>
        </row>
        <row r="280">
          <cell r="A280" t="str">
            <v>1997 SEP</v>
          </cell>
          <cell r="B280">
            <v>1.8</v>
          </cell>
        </row>
        <row r="281">
          <cell r="A281" t="str">
            <v>1997 OCT</v>
          </cell>
          <cell r="B281">
            <v>1.9</v>
          </cell>
        </row>
        <row r="282">
          <cell r="A282" t="str">
            <v>1997 NOV</v>
          </cell>
          <cell r="B282">
            <v>1.9</v>
          </cell>
        </row>
        <row r="283">
          <cell r="A283" t="str">
            <v>1997 DEC</v>
          </cell>
          <cell r="B283">
            <v>1.7</v>
          </cell>
        </row>
        <row r="284">
          <cell r="A284" t="str">
            <v>1998 JAN</v>
          </cell>
          <cell r="B284">
            <v>1.5</v>
          </cell>
        </row>
        <row r="285">
          <cell r="A285" t="str">
            <v>1998 FEB</v>
          </cell>
          <cell r="B285">
            <v>1.6</v>
          </cell>
        </row>
        <row r="286">
          <cell r="A286" t="str">
            <v>1998 MAR</v>
          </cell>
          <cell r="B286">
            <v>1.7</v>
          </cell>
        </row>
        <row r="287">
          <cell r="A287" t="str">
            <v>1998 APR</v>
          </cell>
          <cell r="B287">
            <v>1.8</v>
          </cell>
        </row>
        <row r="288">
          <cell r="A288" t="str">
            <v>1998 MAY</v>
          </cell>
          <cell r="B288">
            <v>2</v>
          </cell>
        </row>
        <row r="289">
          <cell r="A289" t="str">
            <v>1998 JUN</v>
          </cell>
          <cell r="B289">
            <v>1.7</v>
          </cell>
        </row>
        <row r="290">
          <cell r="A290" t="str">
            <v>1998 JUL</v>
          </cell>
          <cell r="B290">
            <v>1.4</v>
          </cell>
        </row>
        <row r="291">
          <cell r="A291" t="str">
            <v>1998 AUG</v>
          </cell>
          <cell r="B291">
            <v>1.3</v>
          </cell>
        </row>
        <row r="292">
          <cell r="A292" t="str">
            <v>1998 SEP</v>
          </cell>
          <cell r="B292">
            <v>1.4</v>
          </cell>
        </row>
        <row r="293">
          <cell r="A293" t="str">
            <v>1998 OCT</v>
          </cell>
          <cell r="B293">
            <v>1.4</v>
          </cell>
        </row>
        <row r="294">
          <cell r="A294" t="str">
            <v>1998 NOV</v>
          </cell>
          <cell r="B294">
            <v>1.4</v>
          </cell>
        </row>
        <row r="295">
          <cell r="A295" t="str">
            <v>1998 DEC</v>
          </cell>
          <cell r="B295">
            <v>1.6</v>
          </cell>
        </row>
        <row r="296">
          <cell r="A296" t="str">
            <v>1999 JAN</v>
          </cell>
          <cell r="B296">
            <v>1.6</v>
          </cell>
        </row>
        <row r="297">
          <cell r="A297" t="str">
            <v>1999 FEB</v>
          </cell>
          <cell r="B297">
            <v>1.4</v>
          </cell>
        </row>
        <row r="298">
          <cell r="A298" t="str">
            <v>1999 MAR</v>
          </cell>
          <cell r="B298">
            <v>1.7</v>
          </cell>
        </row>
        <row r="299">
          <cell r="A299" t="str">
            <v>1999 APR</v>
          </cell>
          <cell r="B299">
            <v>1.5</v>
          </cell>
        </row>
        <row r="300">
          <cell r="A300" t="str">
            <v>1999 MAY</v>
          </cell>
          <cell r="B300">
            <v>1.3</v>
          </cell>
        </row>
        <row r="301">
          <cell r="A301" t="str">
            <v>1999 JUN</v>
          </cell>
          <cell r="B301">
            <v>1.3</v>
          </cell>
        </row>
        <row r="302">
          <cell r="A302" t="str">
            <v>1999 JUL</v>
          </cell>
          <cell r="B302">
            <v>1.3</v>
          </cell>
        </row>
        <row r="303">
          <cell r="A303" t="str">
            <v>1999 AUG</v>
          </cell>
          <cell r="B303">
            <v>1.2</v>
          </cell>
        </row>
        <row r="304">
          <cell r="A304" t="str">
            <v>1999 SEP</v>
          </cell>
          <cell r="B304">
            <v>1.2</v>
          </cell>
        </row>
        <row r="305">
          <cell r="A305" t="str">
            <v>1999 OCT</v>
          </cell>
          <cell r="B305">
            <v>1.1000000000000001</v>
          </cell>
        </row>
        <row r="306">
          <cell r="A306" t="str">
            <v>1999 NOV</v>
          </cell>
          <cell r="B306">
            <v>1.2</v>
          </cell>
        </row>
        <row r="307">
          <cell r="A307" t="str">
            <v>1999 DEC</v>
          </cell>
          <cell r="B307">
            <v>1.1000000000000001</v>
          </cell>
        </row>
        <row r="308">
          <cell r="A308" t="str">
            <v>2000 JAN</v>
          </cell>
          <cell r="B308">
            <v>0.8</v>
          </cell>
        </row>
        <row r="309">
          <cell r="A309" t="str">
            <v>2000 FEB</v>
          </cell>
          <cell r="B309">
            <v>0.9</v>
          </cell>
        </row>
        <row r="310">
          <cell r="A310" t="str">
            <v>2000 MAR</v>
          </cell>
          <cell r="B310">
            <v>0.6</v>
          </cell>
        </row>
        <row r="311">
          <cell r="A311" t="str">
            <v>2000 APR</v>
          </cell>
          <cell r="B311">
            <v>0.6</v>
          </cell>
        </row>
        <row r="312">
          <cell r="A312" t="str">
            <v>2000 MAY</v>
          </cell>
          <cell r="B312">
            <v>0.5</v>
          </cell>
        </row>
        <row r="313">
          <cell r="A313" t="str">
            <v>2000 JUN</v>
          </cell>
          <cell r="B313">
            <v>0.8</v>
          </cell>
        </row>
        <row r="314">
          <cell r="A314" t="str">
            <v>2000 JUL</v>
          </cell>
          <cell r="B314">
            <v>0.9</v>
          </cell>
        </row>
        <row r="315">
          <cell r="A315" t="str">
            <v>2000 AUG</v>
          </cell>
          <cell r="B315">
            <v>0.6</v>
          </cell>
        </row>
        <row r="316">
          <cell r="A316" t="str">
            <v>2000 SEP</v>
          </cell>
          <cell r="B316">
            <v>1</v>
          </cell>
        </row>
        <row r="317">
          <cell r="A317" t="str">
            <v>2000 OCT</v>
          </cell>
          <cell r="B317">
            <v>1</v>
          </cell>
        </row>
        <row r="318">
          <cell r="A318" t="str">
            <v>2000 NOV</v>
          </cell>
          <cell r="B318">
            <v>1.1000000000000001</v>
          </cell>
        </row>
        <row r="319">
          <cell r="A319" t="str">
            <v>2000 DEC</v>
          </cell>
          <cell r="B319">
            <v>0.8</v>
          </cell>
        </row>
        <row r="320">
          <cell r="A320" t="str">
            <v>2001 JAN</v>
          </cell>
          <cell r="B320">
            <v>0.9</v>
          </cell>
        </row>
        <row r="321">
          <cell r="A321" t="str">
            <v>2001 FEB</v>
          </cell>
          <cell r="B321">
            <v>0.8</v>
          </cell>
        </row>
        <row r="322">
          <cell r="A322" t="str">
            <v>2001 MAR</v>
          </cell>
          <cell r="B322">
            <v>0.9</v>
          </cell>
        </row>
        <row r="323">
          <cell r="A323" t="str">
            <v>2001 APR</v>
          </cell>
          <cell r="B323">
            <v>1.2</v>
          </cell>
        </row>
        <row r="324">
          <cell r="A324" t="str">
            <v>2001 MAY</v>
          </cell>
          <cell r="B324">
            <v>1.7</v>
          </cell>
        </row>
        <row r="325">
          <cell r="A325" t="str">
            <v>2001 JUN</v>
          </cell>
          <cell r="B325">
            <v>1.7</v>
          </cell>
        </row>
        <row r="326">
          <cell r="A326" t="str">
            <v>2001 JUL</v>
          </cell>
          <cell r="B326">
            <v>1.4</v>
          </cell>
        </row>
        <row r="327">
          <cell r="A327" t="str">
            <v>2001 AUG</v>
          </cell>
          <cell r="B327">
            <v>1.8</v>
          </cell>
        </row>
        <row r="328">
          <cell r="A328" t="str">
            <v>2001 SEP</v>
          </cell>
          <cell r="B328">
            <v>1.3</v>
          </cell>
        </row>
        <row r="329">
          <cell r="A329" t="str">
            <v>2001 OCT</v>
          </cell>
          <cell r="B329">
            <v>1.2</v>
          </cell>
        </row>
        <row r="330">
          <cell r="A330" t="str">
            <v>2001 NOV</v>
          </cell>
          <cell r="B330">
            <v>0.8</v>
          </cell>
        </row>
        <row r="331">
          <cell r="A331" t="str">
            <v>2001 DEC</v>
          </cell>
          <cell r="B331">
            <v>1.1000000000000001</v>
          </cell>
        </row>
        <row r="332">
          <cell r="A332" t="str">
            <v>2002 JAN</v>
          </cell>
          <cell r="B332">
            <v>1.6</v>
          </cell>
        </row>
        <row r="333">
          <cell r="A333" t="str">
            <v>2002 FEB</v>
          </cell>
          <cell r="B333">
            <v>1.5</v>
          </cell>
        </row>
        <row r="334">
          <cell r="A334" t="str">
            <v>2002 MAR</v>
          </cell>
          <cell r="B334">
            <v>1.5</v>
          </cell>
        </row>
        <row r="335">
          <cell r="A335" t="str">
            <v>2002 APR</v>
          </cell>
          <cell r="B335">
            <v>1.4</v>
          </cell>
        </row>
        <row r="336">
          <cell r="A336" t="str">
            <v>2002 MAY</v>
          </cell>
          <cell r="B336">
            <v>0.8</v>
          </cell>
        </row>
        <row r="337">
          <cell r="A337" t="str">
            <v>2002 JUN</v>
          </cell>
          <cell r="B337">
            <v>0.6</v>
          </cell>
        </row>
        <row r="338">
          <cell r="A338" t="str">
            <v>2002 JUL</v>
          </cell>
          <cell r="B338">
            <v>1.1000000000000001</v>
          </cell>
        </row>
        <row r="339">
          <cell r="A339" t="str">
            <v>2002 AUG</v>
          </cell>
          <cell r="B339">
            <v>1</v>
          </cell>
        </row>
        <row r="340">
          <cell r="A340" t="str">
            <v>2002 SEP</v>
          </cell>
          <cell r="B340">
            <v>1</v>
          </cell>
        </row>
        <row r="341">
          <cell r="A341" t="str">
            <v>2002 OCT</v>
          </cell>
          <cell r="B341">
            <v>1.4</v>
          </cell>
        </row>
        <row r="342">
          <cell r="A342" t="str">
            <v>2002 NOV</v>
          </cell>
          <cell r="B342">
            <v>1.5</v>
          </cell>
        </row>
        <row r="343">
          <cell r="A343" t="str">
            <v>2002 DEC</v>
          </cell>
          <cell r="B343">
            <v>1.7</v>
          </cell>
        </row>
        <row r="344">
          <cell r="A344" t="str">
            <v>2003 JAN</v>
          </cell>
          <cell r="B344">
            <v>1.3</v>
          </cell>
        </row>
        <row r="345">
          <cell r="A345" t="str">
            <v>2003 FEB</v>
          </cell>
          <cell r="B345">
            <v>1.6</v>
          </cell>
        </row>
        <row r="346">
          <cell r="A346" t="str">
            <v>2003 MAR</v>
          </cell>
          <cell r="B346">
            <v>1.5</v>
          </cell>
        </row>
        <row r="347">
          <cell r="A347" t="str">
            <v>2003 APR</v>
          </cell>
          <cell r="B347">
            <v>1.4</v>
          </cell>
        </row>
        <row r="348">
          <cell r="A348" t="str">
            <v>2003 MAY</v>
          </cell>
          <cell r="B348">
            <v>1.3</v>
          </cell>
        </row>
        <row r="349">
          <cell r="A349" t="str">
            <v>2003 JUN</v>
          </cell>
          <cell r="B349">
            <v>1.1000000000000001</v>
          </cell>
        </row>
        <row r="350">
          <cell r="A350" t="str">
            <v>2003 JUL</v>
          </cell>
          <cell r="B350">
            <v>1.3</v>
          </cell>
        </row>
        <row r="351">
          <cell r="A351" t="str">
            <v>2003 AUG</v>
          </cell>
          <cell r="B351">
            <v>1.4</v>
          </cell>
        </row>
        <row r="352">
          <cell r="A352" t="str">
            <v>2003 SEP</v>
          </cell>
          <cell r="B352">
            <v>1.4</v>
          </cell>
        </row>
        <row r="353">
          <cell r="A353" t="str">
            <v>2003 OCT</v>
          </cell>
          <cell r="B353">
            <v>1.4</v>
          </cell>
        </row>
        <row r="354">
          <cell r="A354" t="str">
            <v>2003 NOV</v>
          </cell>
          <cell r="B354">
            <v>1.3</v>
          </cell>
        </row>
        <row r="355">
          <cell r="A355" t="str">
            <v>2003 DEC</v>
          </cell>
          <cell r="B355">
            <v>1.3</v>
          </cell>
        </row>
        <row r="356">
          <cell r="A356" t="str">
            <v>2004 JAN</v>
          </cell>
          <cell r="B356">
            <v>1.4</v>
          </cell>
        </row>
        <row r="357">
          <cell r="A357" t="str">
            <v>2004 FEB</v>
          </cell>
          <cell r="B357">
            <v>1.3</v>
          </cell>
        </row>
        <row r="358">
          <cell r="A358" t="str">
            <v>2004 MAR</v>
          </cell>
          <cell r="B358">
            <v>1.1000000000000001</v>
          </cell>
        </row>
        <row r="359">
          <cell r="A359" t="str">
            <v>2004 APR</v>
          </cell>
          <cell r="B359">
            <v>1.1000000000000001</v>
          </cell>
        </row>
        <row r="360">
          <cell r="A360" t="str">
            <v>2004 MAY</v>
          </cell>
          <cell r="B360">
            <v>1.5</v>
          </cell>
        </row>
        <row r="361">
          <cell r="A361" t="str">
            <v>2004 JUN</v>
          </cell>
          <cell r="B361">
            <v>1.6</v>
          </cell>
        </row>
        <row r="362">
          <cell r="A362" t="str">
            <v>2004 JUL</v>
          </cell>
          <cell r="B362">
            <v>1.4</v>
          </cell>
        </row>
        <row r="363">
          <cell r="A363" t="str">
            <v>2004 AUG</v>
          </cell>
          <cell r="B363">
            <v>1.3</v>
          </cell>
        </row>
        <row r="364">
          <cell r="A364" t="str">
            <v>2004 SEP</v>
          </cell>
          <cell r="B364">
            <v>1.1000000000000001</v>
          </cell>
        </row>
        <row r="365">
          <cell r="A365" t="str">
            <v>2004 OCT</v>
          </cell>
          <cell r="B365">
            <v>1.2</v>
          </cell>
        </row>
        <row r="366">
          <cell r="A366" t="str">
            <v>2004 NOV</v>
          </cell>
          <cell r="B366">
            <v>1.5</v>
          </cell>
        </row>
        <row r="367">
          <cell r="A367" t="str">
            <v>2004 DEC</v>
          </cell>
          <cell r="B367">
            <v>1.7</v>
          </cell>
        </row>
        <row r="368">
          <cell r="A368" t="str">
            <v>2005 JAN</v>
          </cell>
          <cell r="B368">
            <v>1.6</v>
          </cell>
        </row>
        <row r="369">
          <cell r="A369" t="str">
            <v>2005 FEB</v>
          </cell>
          <cell r="B369">
            <v>1.7</v>
          </cell>
        </row>
        <row r="370">
          <cell r="A370" t="str">
            <v>2005 MAR</v>
          </cell>
          <cell r="B370">
            <v>1.9</v>
          </cell>
        </row>
        <row r="371">
          <cell r="A371" t="str">
            <v>2005 APR</v>
          </cell>
          <cell r="B371">
            <v>1.9</v>
          </cell>
        </row>
        <row r="372">
          <cell r="A372" t="str">
            <v>2005 MAY</v>
          </cell>
          <cell r="B372">
            <v>1.9</v>
          </cell>
        </row>
        <row r="373">
          <cell r="A373" t="str">
            <v>2005 JUN</v>
          </cell>
          <cell r="B373">
            <v>2</v>
          </cell>
        </row>
        <row r="374">
          <cell r="A374" t="str">
            <v>2005 JUL</v>
          </cell>
          <cell r="B374">
            <v>2.2999999999999998</v>
          </cell>
        </row>
        <row r="375">
          <cell r="A375" t="str">
            <v>2005 AUG</v>
          </cell>
          <cell r="B375">
            <v>2.4</v>
          </cell>
        </row>
        <row r="376">
          <cell r="A376" t="str">
            <v>2005 SEP</v>
          </cell>
          <cell r="B376">
            <v>2.5</v>
          </cell>
        </row>
        <row r="377">
          <cell r="A377" t="str">
            <v>2005 OCT</v>
          </cell>
          <cell r="B377">
            <v>2.2999999999999998</v>
          </cell>
        </row>
        <row r="378">
          <cell r="A378" t="str">
            <v>2005 NOV</v>
          </cell>
          <cell r="B378">
            <v>2.1</v>
          </cell>
        </row>
        <row r="379">
          <cell r="A379" t="str">
            <v>2005 DEC</v>
          </cell>
          <cell r="B379">
            <v>1.9</v>
          </cell>
        </row>
        <row r="380">
          <cell r="A380" t="str">
            <v>2006 JAN</v>
          </cell>
          <cell r="B380">
            <v>1.9</v>
          </cell>
        </row>
        <row r="381">
          <cell r="A381" t="str">
            <v>2006 FEB</v>
          </cell>
          <cell r="B381">
            <v>2</v>
          </cell>
        </row>
        <row r="382">
          <cell r="A382" t="str">
            <v>2006 MAR</v>
          </cell>
          <cell r="B382">
            <v>1.8</v>
          </cell>
        </row>
        <row r="383">
          <cell r="A383" t="str">
            <v>2006 APR</v>
          </cell>
          <cell r="B383">
            <v>2</v>
          </cell>
        </row>
        <row r="384">
          <cell r="A384" t="str">
            <v>2006 MAY</v>
          </cell>
          <cell r="B384">
            <v>2.2000000000000002</v>
          </cell>
        </row>
        <row r="385">
          <cell r="A385" t="str">
            <v>2006 JUN</v>
          </cell>
          <cell r="B385">
            <v>2.5</v>
          </cell>
        </row>
        <row r="386">
          <cell r="A386" t="str">
            <v>2006 JUL</v>
          </cell>
          <cell r="B386">
            <v>2.4</v>
          </cell>
        </row>
        <row r="387">
          <cell r="A387" t="str">
            <v>2006 AUG</v>
          </cell>
          <cell r="B387">
            <v>2.5</v>
          </cell>
        </row>
        <row r="388">
          <cell r="A388" t="str">
            <v>2006 SEP</v>
          </cell>
          <cell r="B388">
            <v>2.4</v>
          </cell>
        </row>
        <row r="389">
          <cell r="A389" t="str">
            <v>2006 OCT</v>
          </cell>
          <cell r="B389">
            <v>2.4</v>
          </cell>
        </row>
        <row r="390">
          <cell r="A390" t="str">
            <v>2006 NOV</v>
          </cell>
          <cell r="B390">
            <v>2.7</v>
          </cell>
        </row>
        <row r="391">
          <cell r="A391" t="str">
            <v>2006 DEC</v>
          </cell>
          <cell r="B391">
            <v>3</v>
          </cell>
        </row>
        <row r="392">
          <cell r="A392" t="str">
            <v>2007 JAN</v>
          </cell>
          <cell r="B392">
            <v>2.7</v>
          </cell>
        </row>
        <row r="393">
          <cell r="A393" t="str">
            <v>2007 FEB</v>
          </cell>
          <cell r="B393">
            <v>2.8</v>
          </cell>
        </row>
        <row r="394">
          <cell r="A394" t="str">
            <v>2007 MAR</v>
          </cell>
          <cell r="B394">
            <v>3.1</v>
          </cell>
        </row>
        <row r="395">
          <cell r="A395" t="str">
            <v>2007 APR</v>
          </cell>
          <cell r="B395">
            <v>2.8</v>
          </cell>
        </row>
        <row r="396">
          <cell r="A396" t="str">
            <v>2007 MAY</v>
          </cell>
          <cell r="B396">
            <v>2.5</v>
          </cell>
        </row>
        <row r="397">
          <cell r="A397" t="str">
            <v>2007 JUN</v>
          </cell>
          <cell r="B397">
            <v>2.4</v>
          </cell>
        </row>
        <row r="398">
          <cell r="A398" t="str">
            <v>2007 JUL</v>
          </cell>
          <cell r="B398">
            <v>1.9</v>
          </cell>
        </row>
        <row r="399">
          <cell r="A399" t="str">
            <v>2007 AUG</v>
          </cell>
          <cell r="B399">
            <v>1.8</v>
          </cell>
        </row>
        <row r="400">
          <cell r="A400" t="str">
            <v>2007 SEP</v>
          </cell>
          <cell r="B400">
            <v>1.8</v>
          </cell>
        </row>
        <row r="401">
          <cell r="A401" t="str">
            <v>2007 OCT</v>
          </cell>
          <cell r="B401">
            <v>2.1</v>
          </cell>
        </row>
        <row r="402">
          <cell r="A402" t="str">
            <v>2007 NOV</v>
          </cell>
          <cell r="B402">
            <v>2.1</v>
          </cell>
        </row>
        <row r="403">
          <cell r="A403" t="str">
            <v>2007 DEC</v>
          </cell>
          <cell r="B403">
            <v>2.1</v>
          </cell>
        </row>
        <row r="404">
          <cell r="A404" t="str">
            <v>2008 JAN</v>
          </cell>
          <cell r="B404">
            <v>2.2000000000000002</v>
          </cell>
        </row>
        <row r="405">
          <cell r="A405" t="str">
            <v>2008 FEB</v>
          </cell>
          <cell r="B405">
            <v>2.5</v>
          </cell>
        </row>
        <row r="406">
          <cell r="A406" t="str">
            <v>2008 MAR</v>
          </cell>
          <cell r="B406">
            <v>2.5</v>
          </cell>
        </row>
        <row r="407">
          <cell r="A407" t="str">
            <v>2008 APR</v>
          </cell>
          <cell r="B407">
            <v>3</v>
          </cell>
        </row>
        <row r="408">
          <cell r="A408" t="str">
            <v>2008 MAY</v>
          </cell>
          <cell r="B408">
            <v>3.3</v>
          </cell>
        </row>
        <row r="409">
          <cell r="A409" t="str">
            <v>2008 JUN</v>
          </cell>
          <cell r="B409">
            <v>3.8</v>
          </cell>
        </row>
        <row r="410">
          <cell r="A410" t="str">
            <v>2008 JUL</v>
          </cell>
          <cell r="B410">
            <v>4.4000000000000004</v>
          </cell>
        </row>
        <row r="411">
          <cell r="A411" t="str">
            <v>2008 AUG</v>
          </cell>
          <cell r="B411">
            <v>4.7</v>
          </cell>
        </row>
        <row r="412">
          <cell r="A412" t="str">
            <v>2008 SEP</v>
          </cell>
          <cell r="B412">
            <v>5.2</v>
          </cell>
        </row>
        <row r="413">
          <cell r="A413" t="str">
            <v>2008 OCT</v>
          </cell>
          <cell r="B413">
            <v>4.5</v>
          </cell>
        </row>
        <row r="414">
          <cell r="A414" t="str">
            <v>2008 NOV</v>
          </cell>
          <cell r="B414">
            <v>4.0999999999999996</v>
          </cell>
        </row>
        <row r="415">
          <cell r="A415" t="str">
            <v>2008 DEC</v>
          </cell>
          <cell r="B415">
            <v>3.1</v>
          </cell>
        </row>
        <row r="416">
          <cell r="A416" t="str">
            <v>2009 JAN</v>
          </cell>
          <cell r="B416">
            <v>3</v>
          </cell>
        </row>
        <row r="417">
          <cell r="A417" t="str">
            <v>2009 FEB</v>
          </cell>
          <cell r="B417">
            <v>3.2</v>
          </cell>
        </row>
        <row r="418">
          <cell r="A418" t="str">
            <v>2009 MAR</v>
          </cell>
          <cell r="B418">
            <v>2.9</v>
          </cell>
        </row>
        <row r="419">
          <cell r="A419" t="str">
            <v>2009 APR</v>
          </cell>
          <cell r="B419">
            <v>2.2999999999999998</v>
          </cell>
        </row>
        <row r="420">
          <cell r="A420" t="str">
            <v>2009 MAY</v>
          </cell>
          <cell r="B420">
            <v>2.2000000000000002</v>
          </cell>
        </row>
        <row r="421">
          <cell r="A421" t="str">
            <v>2009 JUN</v>
          </cell>
          <cell r="B421">
            <v>1.8</v>
          </cell>
        </row>
        <row r="422">
          <cell r="A422" t="str">
            <v>2009 JUL</v>
          </cell>
          <cell r="B422">
            <v>1.8</v>
          </cell>
        </row>
        <row r="423">
          <cell r="A423" t="str">
            <v>2009 AUG</v>
          </cell>
          <cell r="B423">
            <v>1.6</v>
          </cell>
        </row>
        <row r="424">
          <cell r="A424" t="str">
            <v>2009 SEP</v>
          </cell>
          <cell r="B424">
            <v>1.1000000000000001</v>
          </cell>
        </row>
        <row r="425">
          <cell r="A425" t="str">
            <v>2009 OCT</v>
          </cell>
          <cell r="B425">
            <v>1.5</v>
          </cell>
        </row>
        <row r="426">
          <cell r="A426" t="str">
            <v>2009 NOV</v>
          </cell>
          <cell r="B426">
            <v>1.9</v>
          </cell>
        </row>
        <row r="427">
          <cell r="A427" t="str">
            <v>2009 DEC</v>
          </cell>
          <cell r="B427">
            <v>2.9</v>
          </cell>
        </row>
        <row r="428">
          <cell r="A428" t="str">
            <v>2010 JAN</v>
          </cell>
          <cell r="B428">
            <v>3.5</v>
          </cell>
        </row>
        <row r="429">
          <cell r="A429" t="str">
            <v>2010 FEB</v>
          </cell>
          <cell r="B429">
            <v>3</v>
          </cell>
        </row>
        <row r="430">
          <cell r="A430" t="str">
            <v>2010 MAR</v>
          </cell>
          <cell r="B430">
            <v>3.4</v>
          </cell>
        </row>
        <row r="431">
          <cell r="A431" t="str">
            <v>2010 APR</v>
          </cell>
          <cell r="B431">
            <v>3.7</v>
          </cell>
        </row>
        <row r="432">
          <cell r="A432" t="str">
            <v>2010 MAY</v>
          </cell>
          <cell r="B432">
            <v>3.4</v>
          </cell>
        </row>
        <row r="433">
          <cell r="A433" t="str">
            <v>2010 JUN</v>
          </cell>
          <cell r="B433">
            <v>3.2</v>
          </cell>
        </row>
        <row r="434">
          <cell r="A434" t="str">
            <v>2010 JUL</v>
          </cell>
          <cell r="B434">
            <v>3.1</v>
          </cell>
        </row>
        <row r="435">
          <cell r="A435" t="str">
            <v>2010 AUG</v>
          </cell>
          <cell r="B435">
            <v>3.1</v>
          </cell>
        </row>
        <row r="436">
          <cell r="A436" t="str">
            <v>2010 SEP</v>
          </cell>
          <cell r="B436">
            <v>3.1</v>
          </cell>
        </row>
        <row r="437">
          <cell r="A437" t="str">
            <v>2010 OCT</v>
          </cell>
          <cell r="B437">
            <v>3.2</v>
          </cell>
        </row>
        <row r="438">
          <cell r="A438" t="str">
            <v>2010 NOV</v>
          </cell>
          <cell r="B438">
            <v>3.3</v>
          </cell>
        </row>
        <row r="439">
          <cell r="A439" t="str">
            <v>2010 DEC</v>
          </cell>
          <cell r="B439">
            <v>3.7</v>
          </cell>
        </row>
        <row r="440">
          <cell r="A440" t="str">
            <v>2011 JAN</v>
          </cell>
          <cell r="B440">
            <v>4</v>
          </cell>
        </row>
        <row r="441">
          <cell r="A441" t="str">
            <v>2011 FEB</v>
          </cell>
          <cell r="B441">
            <v>4.4000000000000004</v>
          </cell>
        </row>
        <row r="442">
          <cell r="A442" t="str">
            <v>2011 MAR</v>
          </cell>
          <cell r="B442">
            <v>4</v>
          </cell>
        </row>
        <row r="443">
          <cell r="A443" t="str">
            <v>2011 APR</v>
          </cell>
          <cell r="B443">
            <v>4.5</v>
          </cell>
        </row>
        <row r="444">
          <cell r="A444" t="str">
            <v>2011 MAY</v>
          </cell>
          <cell r="B444">
            <v>4.5</v>
          </cell>
        </row>
        <row r="445">
          <cell r="A445" t="str">
            <v>2011 JUN</v>
          </cell>
          <cell r="B445">
            <v>4.2</v>
          </cell>
        </row>
        <row r="446">
          <cell r="A446" t="str">
            <v>2011 JUL</v>
          </cell>
          <cell r="B446">
            <v>4.4000000000000004</v>
          </cell>
        </row>
        <row r="447">
          <cell r="A447" t="str">
            <v>2011 AUG</v>
          </cell>
          <cell r="B447">
            <v>4.5</v>
          </cell>
        </row>
        <row r="448">
          <cell r="A448" t="str">
            <v>2011 SEP</v>
          </cell>
          <cell r="B448">
            <v>5.2</v>
          </cell>
        </row>
        <row r="449">
          <cell r="A449" t="str">
            <v>2011 OCT</v>
          </cell>
          <cell r="B449">
            <v>5</v>
          </cell>
        </row>
        <row r="450">
          <cell r="A450" t="str">
            <v>2011 NOV</v>
          </cell>
          <cell r="B450">
            <v>4.8</v>
          </cell>
        </row>
        <row r="451">
          <cell r="A451" t="str">
            <v>2011 DEC</v>
          </cell>
          <cell r="B451">
            <v>4.2</v>
          </cell>
        </row>
        <row r="452">
          <cell r="A452" t="str">
            <v>2012 JAN</v>
          </cell>
          <cell r="B452">
            <v>3.6</v>
          </cell>
        </row>
        <row r="453">
          <cell r="A453" t="str">
            <v>2012 FEB</v>
          </cell>
          <cell r="B453">
            <v>3.4</v>
          </cell>
        </row>
        <row r="454">
          <cell r="A454" t="str">
            <v>2012 MAR</v>
          </cell>
          <cell r="B454">
            <v>3.5</v>
          </cell>
        </row>
        <row r="455">
          <cell r="A455" t="str">
            <v>2012 APR</v>
          </cell>
          <cell r="B455">
            <v>3</v>
          </cell>
        </row>
        <row r="456">
          <cell r="A456" t="str">
            <v>2012 MAY</v>
          </cell>
          <cell r="B456">
            <v>2.8</v>
          </cell>
        </row>
        <row r="457">
          <cell r="A457" t="str">
            <v>2012 JUN</v>
          </cell>
          <cell r="B457">
            <v>2.4</v>
          </cell>
        </row>
        <row r="458">
          <cell r="A458" t="str">
            <v>2012 JUL</v>
          </cell>
          <cell r="B458">
            <v>2.6</v>
          </cell>
        </row>
        <row r="459">
          <cell r="A459" t="str">
            <v>2012 AUG</v>
          </cell>
          <cell r="B459">
            <v>2.5</v>
          </cell>
        </row>
        <row r="460">
          <cell r="A460" t="str">
            <v>2012 SEP</v>
          </cell>
          <cell r="B460">
            <v>2.2000000000000002</v>
          </cell>
        </row>
        <row r="461">
          <cell r="A461" t="str">
            <v>2012 OCT</v>
          </cell>
          <cell r="B461">
            <v>2.7</v>
          </cell>
        </row>
        <row r="462">
          <cell r="A462" t="str">
            <v>2012 NOV</v>
          </cell>
          <cell r="B462">
            <v>2.7</v>
          </cell>
        </row>
        <row r="463">
          <cell r="A463" t="str">
            <v>2012 DEC</v>
          </cell>
          <cell r="B463">
            <v>2.7</v>
          </cell>
        </row>
        <row r="464">
          <cell r="A464" t="str">
            <v>2013 JAN</v>
          </cell>
          <cell r="B464">
            <v>2.7</v>
          </cell>
        </row>
        <row r="465">
          <cell r="A465" t="str">
            <v>2013 FEB</v>
          </cell>
          <cell r="B465">
            <v>2.8</v>
          </cell>
        </row>
        <row r="466">
          <cell r="A466" t="str">
            <v>2013 MAR</v>
          </cell>
          <cell r="B466">
            <v>2.8</v>
          </cell>
        </row>
        <row r="467">
          <cell r="A467" t="str">
            <v>2013 APR</v>
          </cell>
          <cell r="B467">
            <v>2.4</v>
          </cell>
        </row>
        <row r="468">
          <cell r="A468" t="str">
            <v>2013 MAY</v>
          </cell>
          <cell r="B468">
            <v>2.7</v>
          </cell>
        </row>
        <row r="469">
          <cell r="A469" t="str">
            <v>2013 JUN</v>
          </cell>
          <cell r="B469">
            <v>2.9</v>
          </cell>
        </row>
        <row r="470">
          <cell r="A470" t="str">
            <v>2013 JUL</v>
          </cell>
          <cell r="B470">
            <v>2.8</v>
          </cell>
        </row>
        <row r="471">
          <cell r="A471" t="str">
            <v>2013 AUG</v>
          </cell>
          <cell r="B471">
            <v>2.7</v>
          </cell>
        </row>
        <row r="472">
          <cell r="A472" t="str">
            <v>2013 SEP</v>
          </cell>
          <cell r="B472">
            <v>2.7</v>
          </cell>
        </row>
        <row r="473">
          <cell r="A473" t="str">
            <v>2013 OCT</v>
          </cell>
          <cell r="B473">
            <v>2.2000000000000002</v>
          </cell>
        </row>
        <row r="474">
          <cell r="A474" t="str">
            <v>2013 NOV</v>
          </cell>
          <cell r="B474">
            <v>2.1</v>
          </cell>
        </row>
        <row r="475">
          <cell r="A475" t="str">
            <v>2013 DEC</v>
          </cell>
          <cell r="B475">
            <v>2</v>
          </cell>
        </row>
        <row r="476">
          <cell r="A476" t="str">
            <v>2014 JAN</v>
          </cell>
          <cell r="B476">
            <v>1.9</v>
          </cell>
        </row>
        <row r="477">
          <cell r="A477" t="str">
            <v>2014 FEB</v>
          </cell>
          <cell r="B477">
            <v>1.7</v>
          </cell>
        </row>
        <row r="478">
          <cell r="A478" t="str">
            <v>2014 MAR</v>
          </cell>
          <cell r="B478">
            <v>1.6</v>
          </cell>
        </row>
        <row r="479">
          <cell r="A479" t="str">
            <v>2014 APR</v>
          </cell>
          <cell r="B479">
            <v>1.8</v>
          </cell>
        </row>
        <row r="480">
          <cell r="A480" t="str">
            <v>2014 MAY</v>
          </cell>
          <cell r="B480">
            <v>1.5</v>
          </cell>
        </row>
        <row r="481">
          <cell r="A481" t="str">
            <v>2014 JUN</v>
          </cell>
          <cell r="B481">
            <v>1.9</v>
          </cell>
        </row>
        <row r="482">
          <cell r="A482" t="str">
            <v>2014 JUL</v>
          </cell>
          <cell r="B482">
            <v>1.6</v>
          </cell>
        </row>
        <row r="483">
          <cell r="A483" t="str">
            <v>2014 AUG</v>
          </cell>
          <cell r="B483">
            <v>1.5</v>
          </cell>
        </row>
        <row r="484">
          <cell r="A484" t="str">
            <v>2014 SEP</v>
          </cell>
          <cell r="B484">
            <v>1.2</v>
          </cell>
        </row>
        <row r="485">
          <cell r="A485" t="str">
            <v>2014 OCT</v>
          </cell>
          <cell r="B485">
            <v>1.3</v>
          </cell>
        </row>
        <row r="486">
          <cell r="A486" t="str">
            <v>2014 NOV</v>
          </cell>
          <cell r="B486">
            <v>1</v>
          </cell>
        </row>
        <row r="487">
          <cell r="A487" t="str">
            <v>2014 DEC</v>
          </cell>
          <cell r="B487">
            <v>0.5</v>
          </cell>
        </row>
        <row r="488">
          <cell r="A488" t="str">
            <v>2015 JAN</v>
          </cell>
          <cell r="B488">
            <v>0.3</v>
          </cell>
        </row>
        <row r="489">
          <cell r="A489" t="str">
            <v>2015 FEB</v>
          </cell>
          <cell r="B489">
            <v>0</v>
          </cell>
        </row>
        <row r="490">
          <cell r="A490" t="str">
            <v>2015 MAR</v>
          </cell>
          <cell r="B490">
            <v>0</v>
          </cell>
        </row>
        <row r="491">
          <cell r="A491" t="str">
            <v>2015 APR</v>
          </cell>
          <cell r="B491">
            <v>-0.1</v>
          </cell>
        </row>
        <row r="492">
          <cell r="A492" t="str">
            <v>2015 MAY</v>
          </cell>
          <cell r="B492">
            <v>0.1</v>
          </cell>
        </row>
        <row r="493">
          <cell r="A493" t="str">
            <v>2015 JUN</v>
          </cell>
          <cell r="B493">
            <v>0</v>
          </cell>
        </row>
        <row r="494">
          <cell r="A494" t="str">
            <v>2015 JUL</v>
          </cell>
          <cell r="B494">
            <v>0.1</v>
          </cell>
        </row>
        <row r="495">
          <cell r="A495" t="str">
            <v>2015 AUG</v>
          </cell>
          <cell r="B495">
            <v>0</v>
          </cell>
        </row>
        <row r="496">
          <cell r="A496" t="str">
            <v>2015 SEP</v>
          </cell>
          <cell r="B496">
            <v>-0.1</v>
          </cell>
        </row>
        <row r="497">
          <cell r="A497" t="str">
            <v>2015 OCT</v>
          </cell>
          <cell r="B497">
            <v>-0.1</v>
          </cell>
        </row>
        <row r="498">
          <cell r="A498" t="str">
            <v>2015 NOV</v>
          </cell>
          <cell r="B498">
            <v>0.1</v>
          </cell>
        </row>
        <row r="499">
          <cell r="A499" t="str">
            <v>2015 DEC</v>
          </cell>
          <cell r="B499">
            <v>0.2</v>
          </cell>
        </row>
        <row r="500">
          <cell r="A500" t="str">
            <v>2016 JAN</v>
          </cell>
          <cell r="B500">
            <v>0.3</v>
          </cell>
        </row>
        <row r="501">
          <cell r="A501" t="str">
            <v>2016 FEB</v>
          </cell>
          <cell r="B501">
            <v>0.3</v>
          </cell>
        </row>
        <row r="502">
          <cell r="A502" t="str">
            <v>2016 MAR</v>
          </cell>
          <cell r="B502">
            <v>0.5</v>
          </cell>
        </row>
        <row r="503">
          <cell r="A503" t="str">
            <v>2016 APR</v>
          </cell>
          <cell r="B503">
            <v>0.3</v>
          </cell>
        </row>
        <row r="504">
          <cell r="A504" t="str">
            <v>2016 MAY</v>
          </cell>
          <cell r="B504">
            <v>0.3</v>
          </cell>
        </row>
        <row r="505">
          <cell r="A505" t="str">
            <v>2016 JUN</v>
          </cell>
          <cell r="B505">
            <v>0.5</v>
          </cell>
        </row>
        <row r="506">
          <cell r="A506" t="str">
            <v>2016 JUL</v>
          </cell>
          <cell r="B506">
            <v>0.6</v>
          </cell>
        </row>
        <row r="507">
          <cell r="A507" t="str">
            <v>2016 AUG</v>
          </cell>
          <cell r="B507">
            <v>0.6</v>
          </cell>
        </row>
        <row r="508">
          <cell r="A508" t="str">
            <v>2016 SEP</v>
          </cell>
          <cell r="B508">
            <v>1</v>
          </cell>
        </row>
        <row r="509">
          <cell r="A509" t="str">
            <v>2016 OCT</v>
          </cell>
          <cell r="B509">
            <v>0.9</v>
          </cell>
        </row>
        <row r="510">
          <cell r="A510" t="str">
            <v>2016 NOV</v>
          </cell>
          <cell r="B510">
            <v>1.2</v>
          </cell>
        </row>
        <row r="511">
          <cell r="A511" t="str">
            <v>2016 DEC</v>
          </cell>
          <cell r="B511">
            <v>1.6</v>
          </cell>
        </row>
        <row r="512">
          <cell r="A512" t="str">
            <v>2017 JAN</v>
          </cell>
          <cell r="B512">
            <v>1.8</v>
          </cell>
        </row>
        <row r="513">
          <cell r="A513" t="str">
            <v>2017 FEB</v>
          </cell>
          <cell r="B513">
            <v>2.2999999999999998</v>
          </cell>
        </row>
        <row r="514">
          <cell r="A514" t="str">
            <v>2017 MAR</v>
          </cell>
          <cell r="B514">
            <v>2.2999999999999998</v>
          </cell>
        </row>
        <row r="515">
          <cell r="A515" t="str">
            <v>2017 APR</v>
          </cell>
          <cell r="B515">
            <v>2.7</v>
          </cell>
        </row>
        <row r="516">
          <cell r="A516" t="str">
            <v>2017 MAY</v>
          </cell>
          <cell r="B516">
            <v>2.9</v>
          </cell>
        </row>
        <row r="517">
          <cell r="A517" t="str">
            <v>2017 JUN</v>
          </cell>
          <cell r="B517">
            <v>2.6</v>
          </cell>
        </row>
        <row r="518">
          <cell r="A518" t="str">
            <v>2017 JUL</v>
          </cell>
          <cell r="B518">
            <v>2.6</v>
          </cell>
        </row>
        <row r="519">
          <cell r="A519" t="str">
            <v>2017 AUG</v>
          </cell>
          <cell r="B519">
            <v>2.9</v>
          </cell>
        </row>
        <row r="520">
          <cell r="A520" t="str">
            <v>2017 SEP</v>
          </cell>
          <cell r="B520">
            <v>3</v>
          </cell>
        </row>
        <row r="521">
          <cell r="A521" t="str">
            <v>2017 OCT</v>
          </cell>
          <cell r="B521">
            <v>3</v>
          </cell>
        </row>
        <row r="522">
          <cell r="A522" t="str">
            <v>2017 NOV</v>
          </cell>
          <cell r="B522">
            <v>3.1</v>
          </cell>
        </row>
        <row r="523">
          <cell r="A523" t="str">
            <v>2017 DEC</v>
          </cell>
          <cell r="B523">
            <v>3</v>
          </cell>
        </row>
        <row r="524">
          <cell r="A524" t="str">
            <v>2018 JAN</v>
          </cell>
          <cell r="B524">
            <v>3</v>
          </cell>
        </row>
        <row r="525">
          <cell r="A525" t="str">
            <v>2018 FEB</v>
          </cell>
          <cell r="B525">
            <v>2.7</v>
          </cell>
        </row>
        <row r="526">
          <cell r="A526" t="str">
            <v>2018 MAR</v>
          </cell>
          <cell r="B526">
            <v>2.5</v>
          </cell>
        </row>
        <row r="527">
          <cell r="A527" t="str">
            <v>2018 APR</v>
          </cell>
          <cell r="B527">
            <v>2.4</v>
          </cell>
        </row>
        <row r="528">
          <cell r="A528" t="str">
            <v>2018 MAY</v>
          </cell>
          <cell r="B528">
            <v>2.4</v>
          </cell>
        </row>
        <row r="529">
          <cell r="A529" t="str">
            <v>2018 JUN</v>
          </cell>
          <cell r="B529">
            <v>2.4</v>
          </cell>
        </row>
        <row r="530">
          <cell r="A530" t="str">
            <v>2018 JUL</v>
          </cell>
          <cell r="B530">
            <v>2.5</v>
          </cell>
        </row>
        <row r="531">
          <cell r="A531" t="str">
            <v>2018 AUG</v>
          </cell>
          <cell r="B531">
            <v>2.7</v>
          </cell>
        </row>
        <row r="532">
          <cell r="A532" t="str">
            <v>2018 SEP</v>
          </cell>
          <cell r="B532">
            <v>2.4</v>
          </cell>
        </row>
        <row r="533">
          <cell r="A533" t="str">
            <v>2018 OCT</v>
          </cell>
          <cell r="B533">
            <v>2.4</v>
          </cell>
        </row>
        <row r="534">
          <cell r="A534" t="str">
            <v>2018 NOV</v>
          </cell>
          <cell r="B534">
            <v>2.2999999999999998</v>
          </cell>
        </row>
        <row r="535">
          <cell r="A535" t="str">
            <v>2018 DEC</v>
          </cell>
          <cell r="B535">
            <v>2.1</v>
          </cell>
        </row>
        <row r="536">
          <cell r="A536" t="str">
            <v>2019 JAN</v>
          </cell>
          <cell r="B536">
            <v>1.8</v>
          </cell>
        </row>
        <row r="537">
          <cell r="A537" t="str">
            <v>2019 FEB</v>
          </cell>
          <cell r="B537">
            <v>1.9</v>
          </cell>
        </row>
        <row r="538">
          <cell r="A538" t="str">
            <v>2019 MAR</v>
          </cell>
          <cell r="B538">
            <v>1.9</v>
          </cell>
        </row>
        <row r="539">
          <cell r="A539" t="str">
            <v>2019 APR</v>
          </cell>
          <cell r="B539">
            <v>2.1</v>
          </cell>
        </row>
        <row r="540">
          <cell r="A540" t="str">
            <v>2019 MAY</v>
          </cell>
          <cell r="B540">
            <v>2</v>
          </cell>
        </row>
        <row r="541">
          <cell r="A541" t="str">
            <v>2019 JUN</v>
          </cell>
          <cell r="B541">
            <v>2</v>
          </cell>
        </row>
        <row r="542">
          <cell r="A542" t="str">
            <v>2019 JUL</v>
          </cell>
          <cell r="B542">
            <v>2.1</v>
          </cell>
        </row>
        <row r="543">
          <cell r="A543" t="str">
            <v>2019 AUG</v>
          </cell>
          <cell r="B543">
            <v>1.7</v>
          </cell>
        </row>
        <row r="544">
          <cell r="A544" t="str">
            <v>2019 SEP</v>
          </cell>
          <cell r="B544">
            <v>1.7</v>
          </cell>
        </row>
        <row r="545">
          <cell r="A545" t="str">
            <v>2019 OCT</v>
          </cell>
          <cell r="B545">
            <v>1.5</v>
          </cell>
        </row>
        <row r="546">
          <cell r="A546" t="str">
            <v>2019 NOV</v>
          </cell>
          <cell r="B546">
            <v>1.5</v>
          </cell>
        </row>
        <row r="547">
          <cell r="A547" t="str">
            <v>2019 DEC</v>
          </cell>
          <cell r="B547">
            <v>1.3</v>
          </cell>
        </row>
        <row r="548">
          <cell r="A548" t="str">
            <v>2020 JAN</v>
          </cell>
          <cell r="B548">
            <v>1.8</v>
          </cell>
        </row>
        <row r="549">
          <cell r="A549" t="str">
            <v>2020 FEB</v>
          </cell>
          <cell r="B549">
            <v>1.7</v>
          </cell>
        </row>
        <row r="550">
          <cell r="A550" t="str">
            <v>2020 MAR</v>
          </cell>
          <cell r="B550">
            <v>1.5</v>
          </cell>
        </row>
        <row r="551">
          <cell r="A551" t="str">
            <v>2020 APR</v>
          </cell>
          <cell r="B551">
            <v>0.8</v>
          </cell>
        </row>
        <row r="552">
          <cell r="A552" t="str">
            <v>2020 MAY</v>
          </cell>
          <cell r="B552">
            <v>0.5</v>
          </cell>
        </row>
        <row r="553">
          <cell r="A553" t="str">
            <v>2020 JUN</v>
          </cell>
          <cell r="B553">
            <v>0.6</v>
          </cell>
        </row>
        <row r="554">
          <cell r="A554" t="str">
            <v>2020 JUL</v>
          </cell>
          <cell r="B554">
            <v>1</v>
          </cell>
        </row>
        <row r="555">
          <cell r="A555" t="str">
            <v>2020 AUG</v>
          </cell>
          <cell r="B555">
            <v>0.2</v>
          </cell>
        </row>
        <row r="556">
          <cell r="A556" t="str">
            <v>2020 SEP</v>
          </cell>
          <cell r="B556">
            <v>0.5</v>
          </cell>
        </row>
        <row r="557">
          <cell r="A557" t="str">
            <v>2020 OCT</v>
          </cell>
          <cell r="B557">
            <v>0.7</v>
          </cell>
        </row>
        <row r="558">
          <cell r="A558" t="str">
            <v>2020 NOV</v>
          </cell>
          <cell r="B558">
            <v>0.3</v>
          </cell>
        </row>
        <row r="559">
          <cell r="A559" t="str">
            <v>2020 DEC</v>
          </cell>
          <cell r="B559">
            <v>0.6</v>
          </cell>
        </row>
        <row r="560">
          <cell r="A560" t="str">
            <v>2021 JAN</v>
          </cell>
          <cell r="B560">
            <v>0.7</v>
          </cell>
        </row>
        <row r="561">
          <cell r="A561" t="str">
            <v>2021 FEB</v>
          </cell>
          <cell r="B561">
            <v>0.4</v>
          </cell>
        </row>
        <row r="562">
          <cell r="A562" t="str">
            <v>2021 MAR</v>
          </cell>
          <cell r="B562">
            <v>0.7</v>
          </cell>
        </row>
        <row r="563">
          <cell r="A563" t="str">
            <v>2021 APR</v>
          </cell>
          <cell r="B563">
            <v>1.5</v>
          </cell>
        </row>
        <row r="564">
          <cell r="A564" t="str">
            <v>2021 MAY</v>
          </cell>
          <cell r="B564">
            <v>2.1</v>
          </cell>
        </row>
        <row r="565">
          <cell r="A565" t="str">
            <v>2021 JUN</v>
          </cell>
          <cell r="B565">
            <v>2.5</v>
          </cell>
        </row>
        <row r="566">
          <cell r="A566" t="str">
            <v>2021 JUL</v>
          </cell>
          <cell r="B566">
            <v>2</v>
          </cell>
        </row>
        <row r="567">
          <cell r="A567" t="str">
            <v>2021 AUG</v>
          </cell>
          <cell r="B567">
            <v>3.2</v>
          </cell>
        </row>
        <row r="568">
          <cell r="A568" t="str">
            <v>2021 SEP</v>
          </cell>
          <cell r="B568">
            <v>3.1</v>
          </cell>
        </row>
        <row r="569">
          <cell r="A569" t="str">
            <v>2021 OCT</v>
          </cell>
          <cell r="B569">
            <v>4.2</v>
          </cell>
        </row>
        <row r="570">
          <cell r="A570" t="str">
            <v>2021 NOV</v>
          </cell>
          <cell r="B570">
            <v>5.0999999999999996</v>
          </cell>
        </row>
        <row r="571">
          <cell r="A571" t="str">
            <v>2021 DEC</v>
          </cell>
          <cell r="B571">
            <v>5.4</v>
          </cell>
        </row>
        <row r="572">
          <cell r="A572" t="str">
            <v>2022 JAN</v>
          </cell>
          <cell r="B572">
            <v>5.5</v>
          </cell>
        </row>
        <row r="573">
          <cell r="A573" t="str">
            <v>2022 FEB</v>
          </cell>
          <cell r="B573">
            <v>6.2</v>
          </cell>
        </row>
        <row r="574">
          <cell r="A574" t="str">
            <v>2022 MAR</v>
          </cell>
          <cell r="B574">
            <v>7</v>
          </cell>
        </row>
        <row r="575">
          <cell r="A575" t="str">
            <v>2022 APR</v>
          </cell>
          <cell r="B575">
            <v>9</v>
          </cell>
        </row>
        <row r="576">
          <cell r="A576" t="str">
            <v>2022 MAY</v>
          </cell>
          <cell r="B576">
            <v>9.1</v>
          </cell>
        </row>
        <row r="577">
          <cell r="A577" t="str">
            <v>2022 JUN</v>
          </cell>
          <cell r="B577">
            <v>9.4</v>
          </cell>
        </row>
        <row r="578">
          <cell r="A578" t="str">
            <v>2022 JUL</v>
          </cell>
          <cell r="B578">
            <v>10.1</v>
          </cell>
        </row>
      </sheetData>
      <sheetData sheetId="8">
        <row r="9">
          <cell r="A9" t="str">
            <v>1971</v>
          </cell>
          <cell r="B9">
            <v>4.0999999999999996</v>
          </cell>
        </row>
        <row r="10">
          <cell r="A10" t="str">
            <v>1972</v>
          </cell>
          <cell r="B10">
            <v>4.3</v>
          </cell>
        </row>
        <row r="11">
          <cell r="A11" t="str">
            <v>1973</v>
          </cell>
          <cell r="B11">
            <v>3.7</v>
          </cell>
        </row>
        <row r="12">
          <cell r="A12" t="str">
            <v>1974</v>
          </cell>
          <cell r="B12">
            <v>3.7</v>
          </cell>
        </row>
        <row r="13">
          <cell r="A13" t="str">
            <v>1975</v>
          </cell>
          <cell r="B13">
            <v>4.5</v>
          </cell>
        </row>
        <row r="14">
          <cell r="A14" t="str">
            <v>1976</v>
          </cell>
          <cell r="B14">
            <v>5.4</v>
          </cell>
        </row>
        <row r="15">
          <cell r="A15" t="str">
            <v>1977</v>
          </cell>
          <cell r="B15">
            <v>5.6</v>
          </cell>
        </row>
        <row r="16">
          <cell r="A16" t="str">
            <v>1978</v>
          </cell>
          <cell r="B16">
            <v>5.5</v>
          </cell>
        </row>
        <row r="17">
          <cell r="A17" t="str">
            <v>1979</v>
          </cell>
          <cell r="B17">
            <v>5.4</v>
          </cell>
        </row>
        <row r="18">
          <cell r="A18" t="str">
            <v>1980</v>
          </cell>
          <cell r="B18">
            <v>6.8</v>
          </cell>
        </row>
        <row r="19">
          <cell r="A19" t="str">
            <v>1981</v>
          </cell>
          <cell r="B19">
            <v>9.6</v>
          </cell>
        </row>
        <row r="20">
          <cell r="A20" t="str">
            <v>1982</v>
          </cell>
          <cell r="B20">
            <v>10.7</v>
          </cell>
        </row>
        <row r="21">
          <cell r="A21" t="str">
            <v>1983</v>
          </cell>
          <cell r="B21">
            <v>11.5</v>
          </cell>
        </row>
        <row r="22">
          <cell r="A22" t="str">
            <v>1984</v>
          </cell>
          <cell r="B22">
            <v>11.8</v>
          </cell>
        </row>
        <row r="23">
          <cell r="A23" t="str">
            <v>1985</v>
          </cell>
          <cell r="B23">
            <v>11.4</v>
          </cell>
        </row>
        <row r="24">
          <cell r="A24" t="str">
            <v>1986</v>
          </cell>
          <cell r="B24">
            <v>11.3</v>
          </cell>
        </row>
        <row r="25">
          <cell r="A25" t="str">
            <v>1987</v>
          </cell>
          <cell r="B25">
            <v>10.4</v>
          </cell>
        </row>
        <row r="26">
          <cell r="A26" t="str">
            <v>1988</v>
          </cell>
          <cell r="B26">
            <v>8.6</v>
          </cell>
        </row>
        <row r="27">
          <cell r="A27" t="str">
            <v>1989</v>
          </cell>
          <cell r="B27">
            <v>7.2</v>
          </cell>
        </row>
        <row r="28">
          <cell r="A28" t="str">
            <v>1990</v>
          </cell>
          <cell r="B28">
            <v>7.1</v>
          </cell>
        </row>
        <row r="29">
          <cell r="A29" t="str">
            <v>1991</v>
          </cell>
          <cell r="B29">
            <v>8.9</v>
          </cell>
        </row>
        <row r="30">
          <cell r="A30" t="str">
            <v>1992</v>
          </cell>
          <cell r="B30">
            <v>9.9</v>
          </cell>
        </row>
        <row r="31">
          <cell r="A31" t="str">
            <v>1993</v>
          </cell>
          <cell r="B31">
            <v>10.4</v>
          </cell>
        </row>
        <row r="32">
          <cell r="A32" t="str">
            <v>1994</v>
          </cell>
          <cell r="B32">
            <v>9.5</v>
          </cell>
        </row>
        <row r="33">
          <cell r="A33" t="str">
            <v>1995</v>
          </cell>
          <cell r="B33">
            <v>8.6</v>
          </cell>
        </row>
        <row r="34">
          <cell r="A34" t="str">
            <v>1996</v>
          </cell>
          <cell r="B34">
            <v>8.1</v>
          </cell>
        </row>
        <row r="35">
          <cell r="A35" t="str">
            <v>1997</v>
          </cell>
          <cell r="B35">
            <v>6.9</v>
          </cell>
        </row>
        <row r="36">
          <cell r="A36" t="str">
            <v>1998</v>
          </cell>
          <cell r="B36">
            <v>6.2</v>
          </cell>
        </row>
        <row r="37">
          <cell r="A37" t="str">
            <v>1999</v>
          </cell>
          <cell r="B37">
            <v>6</v>
          </cell>
        </row>
        <row r="38">
          <cell r="A38" t="str">
            <v>2000</v>
          </cell>
          <cell r="B38">
            <v>5.4</v>
          </cell>
        </row>
        <row r="39">
          <cell r="A39" t="str">
            <v>2001</v>
          </cell>
          <cell r="B39">
            <v>5.0999999999999996</v>
          </cell>
        </row>
        <row r="40">
          <cell r="A40" t="str">
            <v>2002</v>
          </cell>
          <cell r="B40">
            <v>5.2</v>
          </cell>
        </row>
        <row r="41">
          <cell r="A41" t="str">
            <v>2003</v>
          </cell>
          <cell r="B41">
            <v>5</v>
          </cell>
        </row>
        <row r="42">
          <cell r="A42" t="str">
            <v>2004</v>
          </cell>
          <cell r="B42">
            <v>4.8</v>
          </cell>
        </row>
        <row r="43">
          <cell r="A43" t="str">
            <v>2005</v>
          </cell>
          <cell r="B43">
            <v>4.8</v>
          </cell>
        </row>
        <row r="44">
          <cell r="A44" t="str">
            <v>2006</v>
          </cell>
          <cell r="B44">
            <v>5.4</v>
          </cell>
        </row>
        <row r="45">
          <cell r="A45" t="str">
            <v>2007</v>
          </cell>
          <cell r="B45">
            <v>5.3</v>
          </cell>
        </row>
        <row r="46">
          <cell r="A46" t="str">
            <v>2008</v>
          </cell>
          <cell r="B46">
            <v>5.7</v>
          </cell>
        </row>
        <row r="47">
          <cell r="A47" t="str">
            <v>2009</v>
          </cell>
          <cell r="B47">
            <v>7.6</v>
          </cell>
        </row>
        <row r="48">
          <cell r="A48" t="str">
            <v>2010</v>
          </cell>
          <cell r="B48">
            <v>7.9</v>
          </cell>
        </row>
        <row r="49">
          <cell r="A49" t="str">
            <v>2011</v>
          </cell>
          <cell r="B49">
            <v>8.1</v>
          </cell>
        </row>
        <row r="50">
          <cell r="A50" t="str">
            <v>2012</v>
          </cell>
          <cell r="B50">
            <v>8</v>
          </cell>
        </row>
        <row r="51">
          <cell r="A51" t="str">
            <v>2013</v>
          </cell>
          <cell r="B51">
            <v>7.6</v>
          </cell>
        </row>
        <row r="52">
          <cell r="A52" t="str">
            <v>2014</v>
          </cell>
          <cell r="B52">
            <v>6.2</v>
          </cell>
        </row>
        <row r="53">
          <cell r="A53" t="str">
            <v>2015</v>
          </cell>
          <cell r="B53">
            <v>5.4</v>
          </cell>
        </row>
        <row r="54">
          <cell r="A54" t="str">
            <v>2016</v>
          </cell>
          <cell r="B54">
            <v>4.9000000000000004</v>
          </cell>
        </row>
        <row r="55">
          <cell r="A55" t="str">
            <v>2017</v>
          </cell>
          <cell r="B55">
            <v>4.4000000000000004</v>
          </cell>
        </row>
        <row r="56">
          <cell r="A56" t="str">
            <v>2018</v>
          </cell>
          <cell r="B56">
            <v>4.0999999999999996</v>
          </cell>
        </row>
        <row r="57">
          <cell r="A57" t="str">
            <v>2019</v>
          </cell>
          <cell r="B57">
            <v>3.8</v>
          </cell>
        </row>
        <row r="58">
          <cell r="A58" t="str">
            <v>2020</v>
          </cell>
          <cell r="B58">
            <v>4.5999999999999996</v>
          </cell>
        </row>
        <row r="59">
          <cell r="A59" t="str">
            <v>2021</v>
          </cell>
          <cell r="B59">
            <v>4.5</v>
          </cell>
        </row>
        <row r="60">
          <cell r="A60" t="str">
            <v>1971 Q1</v>
          </cell>
          <cell r="B60">
            <v>3.8</v>
          </cell>
        </row>
        <row r="61">
          <cell r="A61" t="str">
            <v>1971 Q2</v>
          </cell>
          <cell r="B61">
            <v>4.0999999999999996</v>
          </cell>
        </row>
        <row r="62">
          <cell r="A62" t="str">
            <v>1971 Q3</v>
          </cell>
          <cell r="B62">
            <v>4.2</v>
          </cell>
        </row>
        <row r="63">
          <cell r="A63" t="str">
            <v>1971 Q4</v>
          </cell>
          <cell r="B63">
            <v>4.4000000000000004</v>
          </cell>
        </row>
        <row r="64">
          <cell r="A64" t="str">
            <v>1972 Q1</v>
          </cell>
          <cell r="B64">
            <v>4.5</v>
          </cell>
        </row>
        <row r="65">
          <cell r="A65" t="str">
            <v>1972 Q2</v>
          </cell>
          <cell r="B65">
            <v>4.4000000000000004</v>
          </cell>
        </row>
        <row r="66">
          <cell r="A66" t="str">
            <v>1972 Q3</v>
          </cell>
          <cell r="B66">
            <v>4.3</v>
          </cell>
        </row>
        <row r="67">
          <cell r="A67" t="str">
            <v>1972 Q4</v>
          </cell>
          <cell r="B67">
            <v>4.2</v>
          </cell>
        </row>
        <row r="68">
          <cell r="A68" t="str">
            <v>1973 Q1</v>
          </cell>
          <cell r="B68">
            <v>3.9</v>
          </cell>
        </row>
        <row r="69">
          <cell r="A69" t="str">
            <v>1973 Q2</v>
          </cell>
          <cell r="B69">
            <v>3.7</v>
          </cell>
        </row>
        <row r="70">
          <cell r="A70" t="str">
            <v>1973 Q3</v>
          </cell>
          <cell r="B70">
            <v>3.6</v>
          </cell>
        </row>
        <row r="71">
          <cell r="A71" t="str">
            <v>1973 Q4</v>
          </cell>
          <cell r="B71">
            <v>3.4</v>
          </cell>
        </row>
        <row r="72">
          <cell r="A72" t="str">
            <v>1974 Q1</v>
          </cell>
          <cell r="B72">
            <v>3.6</v>
          </cell>
        </row>
        <row r="73">
          <cell r="A73" t="str">
            <v>1974 Q2</v>
          </cell>
          <cell r="B73">
            <v>3.6</v>
          </cell>
        </row>
        <row r="74">
          <cell r="A74" t="str">
            <v>1974 Q3</v>
          </cell>
          <cell r="B74">
            <v>3.7</v>
          </cell>
        </row>
        <row r="75">
          <cell r="A75" t="str">
            <v>1974 Q4</v>
          </cell>
          <cell r="B75">
            <v>3.7</v>
          </cell>
        </row>
        <row r="76">
          <cell r="A76" t="str">
            <v>1975 Q1</v>
          </cell>
          <cell r="B76">
            <v>4</v>
          </cell>
        </row>
        <row r="77">
          <cell r="A77" t="str">
            <v>1975 Q2</v>
          </cell>
          <cell r="B77">
            <v>4.3</v>
          </cell>
        </row>
        <row r="78">
          <cell r="A78" t="str">
            <v>1975 Q3</v>
          </cell>
          <cell r="B78">
            <v>4.7</v>
          </cell>
        </row>
        <row r="79">
          <cell r="A79" t="str">
            <v>1975 Q4</v>
          </cell>
          <cell r="B79">
            <v>5</v>
          </cell>
        </row>
        <row r="80">
          <cell r="A80" t="str">
            <v>1976 Q1</v>
          </cell>
          <cell r="B80">
            <v>5.3</v>
          </cell>
        </row>
        <row r="81">
          <cell r="A81" t="str">
            <v>1976 Q2</v>
          </cell>
          <cell r="B81">
            <v>5.4</v>
          </cell>
        </row>
        <row r="82">
          <cell r="A82" t="str">
            <v>1976 Q3</v>
          </cell>
          <cell r="B82">
            <v>5.5</v>
          </cell>
        </row>
        <row r="83">
          <cell r="A83" t="str">
            <v>1976 Q4</v>
          </cell>
          <cell r="B83">
            <v>5.5</v>
          </cell>
        </row>
        <row r="84">
          <cell r="A84" t="str">
            <v>1977 Q1</v>
          </cell>
          <cell r="B84">
            <v>5.5</v>
          </cell>
        </row>
        <row r="85">
          <cell r="A85" t="str">
            <v>1977 Q2</v>
          </cell>
          <cell r="B85">
            <v>5.5</v>
          </cell>
        </row>
        <row r="86">
          <cell r="A86" t="str">
            <v>1977 Q3</v>
          </cell>
          <cell r="B86">
            <v>5.7</v>
          </cell>
        </row>
        <row r="87">
          <cell r="A87" t="str">
            <v>1977 Q4</v>
          </cell>
          <cell r="B87">
            <v>5.7</v>
          </cell>
        </row>
        <row r="88">
          <cell r="A88" t="str">
            <v>1978 Q1</v>
          </cell>
          <cell r="B88">
            <v>5.6</v>
          </cell>
        </row>
        <row r="89">
          <cell r="A89" t="str">
            <v>1978 Q2</v>
          </cell>
          <cell r="B89">
            <v>5.6</v>
          </cell>
        </row>
        <row r="90">
          <cell r="A90" t="str">
            <v>1978 Q3</v>
          </cell>
          <cell r="B90">
            <v>5.5</v>
          </cell>
        </row>
        <row r="91">
          <cell r="A91" t="str">
            <v>1978 Q4</v>
          </cell>
          <cell r="B91">
            <v>5.4</v>
          </cell>
        </row>
        <row r="92">
          <cell r="A92" t="str">
            <v>1979 Q1</v>
          </cell>
          <cell r="B92">
            <v>5.4</v>
          </cell>
        </row>
        <row r="93">
          <cell r="A93" t="str">
            <v>1979 Q2</v>
          </cell>
          <cell r="B93">
            <v>5.3</v>
          </cell>
        </row>
        <row r="94">
          <cell r="A94" t="str">
            <v>1979 Q3</v>
          </cell>
          <cell r="B94">
            <v>5.4</v>
          </cell>
        </row>
        <row r="95">
          <cell r="A95" t="str">
            <v>1979 Q4</v>
          </cell>
          <cell r="B95">
            <v>5.5</v>
          </cell>
        </row>
        <row r="96">
          <cell r="A96" t="str">
            <v>1980 Q1</v>
          </cell>
          <cell r="B96">
            <v>5.8</v>
          </cell>
        </row>
        <row r="97">
          <cell r="A97" t="str">
            <v>1980 Q2</v>
          </cell>
          <cell r="B97">
            <v>6.3</v>
          </cell>
        </row>
        <row r="98">
          <cell r="A98" t="str">
            <v>1980 Q3</v>
          </cell>
          <cell r="B98">
            <v>7.1</v>
          </cell>
        </row>
        <row r="99">
          <cell r="A99" t="str">
            <v>1980 Q4</v>
          </cell>
          <cell r="B99">
            <v>8</v>
          </cell>
        </row>
        <row r="100">
          <cell r="A100" t="str">
            <v>1981 Q1</v>
          </cell>
          <cell r="B100">
            <v>8.9</v>
          </cell>
        </row>
        <row r="101">
          <cell r="A101" t="str">
            <v>1981 Q2</v>
          </cell>
          <cell r="B101">
            <v>9.6</v>
          </cell>
        </row>
        <row r="102">
          <cell r="A102" t="str">
            <v>1981 Q3</v>
          </cell>
          <cell r="B102">
            <v>9.9</v>
          </cell>
        </row>
        <row r="103">
          <cell r="A103" t="str">
            <v>1981 Q4</v>
          </cell>
          <cell r="B103">
            <v>10.199999999999999</v>
          </cell>
        </row>
        <row r="104">
          <cell r="A104" t="str">
            <v>1982 Q1</v>
          </cell>
          <cell r="B104">
            <v>10.4</v>
          </cell>
        </row>
        <row r="105">
          <cell r="A105" t="str">
            <v>1982 Q2</v>
          </cell>
          <cell r="B105">
            <v>10.6</v>
          </cell>
        </row>
        <row r="106">
          <cell r="A106" t="str">
            <v>1982 Q3</v>
          </cell>
          <cell r="B106">
            <v>10.8</v>
          </cell>
        </row>
        <row r="107">
          <cell r="A107" t="str">
            <v>1982 Q4</v>
          </cell>
          <cell r="B107">
            <v>11.1</v>
          </cell>
        </row>
        <row r="108">
          <cell r="A108" t="str">
            <v>1983 Q1</v>
          </cell>
          <cell r="B108">
            <v>11.3</v>
          </cell>
        </row>
        <row r="109">
          <cell r="A109" t="str">
            <v>1983 Q2</v>
          </cell>
          <cell r="B109">
            <v>11.4</v>
          </cell>
        </row>
        <row r="110">
          <cell r="A110" t="str">
            <v>1983 Q3</v>
          </cell>
          <cell r="B110">
            <v>11.5</v>
          </cell>
        </row>
        <row r="111">
          <cell r="A111" t="str">
            <v>1983 Q4</v>
          </cell>
          <cell r="B111">
            <v>11.7</v>
          </cell>
        </row>
        <row r="112">
          <cell r="A112" t="str">
            <v>1984 Q1</v>
          </cell>
          <cell r="B112">
            <v>11.8</v>
          </cell>
        </row>
        <row r="113">
          <cell r="A113" t="str">
            <v>1984 Q2</v>
          </cell>
          <cell r="B113">
            <v>11.9</v>
          </cell>
        </row>
        <row r="114">
          <cell r="A114" t="str">
            <v>1984 Q3</v>
          </cell>
          <cell r="B114">
            <v>11.7</v>
          </cell>
        </row>
        <row r="115">
          <cell r="A115" t="str">
            <v>1984 Q4</v>
          </cell>
          <cell r="B115">
            <v>11.6</v>
          </cell>
        </row>
        <row r="116">
          <cell r="A116" t="str">
            <v>1985 Q1</v>
          </cell>
          <cell r="B116">
            <v>11.5</v>
          </cell>
        </row>
        <row r="117">
          <cell r="A117" t="str">
            <v>1985 Q2</v>
          </cell>
          <cell r="B117">
            <v>11.4</v>
          </cell>
        </row>
        <row r="118">
          <cell r="A118" t="str">
            <v>1985 Q3</v>
          </cell>
          <cell r="B118">
            <v>11.3</v>
          </cell>
        </row>
        <row r="119">
          <cell r="A119" t="str">
            <v>1985 Q4</v>
          </cell>
          <cell r="B119">
            <v>11.3</v>
          </cell>
        </row>
        <row r="120">
          <cell r="A120" t="str">
            <v>1986 Q1</v>
          </cell>
          <cell r="B120">
            <v>11.3</v>
          </cell>
        </row>
        <row r="121">
          <cell r="A121" t="str">
            <v>1986 Q2</v>
          </cell>
          <cell r="B121">
            <v>11.3</v>
          </cell>
        </row>
        <row r="122">
          <cell r="A122" t="str">
            <v>1986 Q3</v>
          </cell>
          <cell r="B122">
            <v>11.4</v>
          </cell>
        </row>
        <row r="123">
          <cell r="A123" t="str">
            <v>1986 Q4</v>
          </cell>
          <cell r="B123">
            <v>11.3</v>
          </cell>
        </row>
        <row r="124">
          <cell r="A124" t="str">
            <v>1987 Q1</v>
          </cell>
          <cell r="B124">
            <v>11.1</v>
          </cell>
        </row>
        <row r="125">
          <cell r="A125" t="str">
            <v>1987 Q2</v>
          </cell>
          <cell r="B125">
            <v>10.7</v>
          </cell>
        </row>
        <row r="126">
          <cell r="A126" t="str">
            <v>1987 Q3</v>
          </cell>
          <cell r="B126">
            <v>10.199999999999999</v>
          </cell>
        </row>
        <row r="127">
          <cell r="A127" t="str">
            <v>1987 Q4</v>
          </cell>
          <cell r="B127">
            <v>9.6999999999999993</v>
          </cell>
        </row>
        <row r="128">
          <cell r="A128" t="str">
            <v>1988 Q1</v>
          </cell>
          <cell r="B128">
            <v>9.1999999999999993</v>
          </cell>
        </row>
        <row r="129">
          <cell r="A129" t="str">
            <v>1988 Q2</v>
          </cell>
          <cell r="B129">
            <v>8.6999999999999993</v>
          </cell>
        </row>
        <row r="130">
          <cell r="A130" t="str">
            <v>1988 Q3</v>
          </cell>
          <cell r="B130">
            <v>8.4</v>
          </cell>
        </row>
        <row r="131">
          <cell r="A131" t="str">
            <v>1988 Q4</v>
          </cell>
          <cell r="B131">
            <v>8</v>
          </cell>
        </row>
        <row r="132">
          <cell r="A132" t="str">
            <v>1989 Q1</v>
          </cell>
          <cell r="B132">
            <v>7.6</v>
          </cell>
        </row>
        <row r="133">
          <cell r="A133" t="str">
            <v>1989 Q2</v>
          </cell>
          <cell r="B133">
            <v>7.2</v>
          </cell>
        </row>
        <row r="134">
          <cell r="A134" t="str">
            <v>1989 Q3</v>
          </cell>
          <cell r="B134">
            <v>7.1</v>
          </cell>
        </row>
        <row r="135">
          <cell r="A135" t="str">
            <v>1989 Q4</v>
          </cell>
          <cell r="B135">
            <v>7</v>
          </cell>
        </row>
        <row r="136">
          <cell r="A136" t="str">
            <v>1990 Q1</v>
          </cell>
          <cell r="B136">
            <v>6.9</v>
          </cell>
        </row>
        <row r="137">
          <cell r="A137" t="str">
            <v>1990 Q2</v>
          </cell>
          <cell r="B137">
            <v>6.9</v>
          </cell>
        </row>
        <row r="138">
          <cell r="A138" t="str">
            <v>1990 Q3</v>
          </cell>
          <cell r="B138">
            <v>7.1</v>
          </cell>
        </row>
        <row r="139">
          <cell r="A139" t="str">
            <v>1990 Q4</v>
          </cell>
          <cell r="B139">
            <v>7.5</v>
          </cell>
        </row>
        <row r="140">
          <cell r="A140" t="str">
            <v>1991 Q1</v>
          </cell>
          <cell r="B140">
            <v>8</v>
          </cell>
        </row>
        <row r="141">
          <cell r="A141" t="str">
            <v>1991 Q2</v>
          </cell>
          <cell r="B141">
            <v>8.6999999999999993</v>
          </cell>
        </row>
        <row r="142">
          <cell r="A142" t="str">
            <v>1991 Q3</v>
          </cell>
          <cell r="B142">
            <v>9.1999999999999993</v>
          </cell>
        </row>
        <row r="143">
          <cell r="A143" t="str">
            <v>1991 Q4</v>
          </cell>
          <cell r="B143">
            <v>9.5</v>
          </cell>
        </row>
        <row r="144">
          <cell r="A144" t="str">
            <v>1992 Q1</v>
          </cell>
          <cell r="B144">
            <v>9.6999999999999993</v>
          </cell>
        </row>
        <row r="145">
          <cell r="A145" t="str">
            <v>1992 Q2</v>
          </cell>
          <cell r="B145">
            <v>9.8000000000000007</v>
          </cell>
        </row>
        <row r="146">
          <cell r="A146" t="str">
            <v>1992 Q3</v>
          </cell>
          <cell r="B146">
            <v>9.9</v>
          </cell>
        </row>
        <row r="147">
          <cell r="A147" t="str">
            <v>1992 Q4</v>
          </cell>
          <cell r="B147">
            <v>10.4</v>
          </cell>
        </row>
        <row r="148">
          <cell r="A148" t="str">
            <v>1993 Q1</v>
          </cell>
          <cell r="B148">
            <v>10.6</v>
          </cell>
        </row>
        <row r="149">
          <cell r="A149" t="str">
            <v>1993 Q2</v>
          </cell>
          <cell r="B149">
            <v>10.4</v>
          </cell>
        </row>
        <row r="150">
          <cell r="A150" t="str">
            <v>1993 Q3</v>
          </cell>
          <cell r="B150">
            <v>10.199999999999999</v>
          </cell>
        </row>
        <row r="151">
          <cell r="A151" t="str">
            <v>1993 Q4</v>
          </cell>
          <cell r="B151">
            <v>10.3</v>
          </cell>
        </row>
        <row r="152">
          <cell r="A152" t="str">
            <v>1994 Q1</v>
          </cell>
          <cell r="B152">
            <v>9.9</v>
          </cell>
        </row>
        <row r="153">
          <cell r="A153" t="str">
            <v>1994 Q2</v>
          </cell>
          <cell r="B153">
            <v>9.6999999999999993</v>
          </cell>
        </row>
        <row r="154">
          <cell r="A154" t="str">
            <v>1994 Q3</v>
          </cell>
          <cell r="B154">
            <v>9.4</v>
          </cell>
        </row>
        <row r="155">
          <cell r="A155" t="str">
            <v>1994 Q4</v>
          </cell>
          <cell r="B155">
            <v>9</v>
          </cell>
        </row>
        <row r="156">
          <cell r="A156" t="str">
            <v>1995 Q1</v>
          </cell>
          <cell r="B156">
            <v>8.9</v>
          </cell>
        </row>
        <row r="157">
          <cell r="A157" t="str">
            <v>1995 Q2</v>
          </cell>
          <cell r="B157">
            <v>8.6999999999999993</v>
          </cell>
        </row>
        <row r="158">
          <cell r="A158" t="str">
            <v>1995 Q3</v>
          </cell>
          <cell r="B158">
            <v>8.6</v>
          </cell>
        </row>
        <row r="159">
          <cell r="A159" t="str">
            <v>1995 Q4</v>
          </cell>
          <cell r="B159">
            <v>8.3000000000000007</v>
          </cell>
        </row>
        <row r="160">
          <cell r="A160" t="str">
            <v>1996 Q1</v>
          </cell>
          <cell r="B160">
            <v>8.1999999999999993</v>
          </cell>
        </row>
        <row r="161">
          <cell r="A161" t="str">
            <v>1996 Q2</v>
          </cell>
          <cell r="B161">
            <v>8.3000000000000007</v>
          </cell>
        </row>
        <row r="162">
          <cell r="A162" t="str">
            <v>1996 Q3</v>
          </cell>
          <cell r="B162">
            <v>8.1</v>
          </cell>
        </row>
        <row r="163">
          <cell r="A163" t="str">
            <v>1996 Q4</v>
          </cell>
          <cell r="B163">
            <v>7.8</v>
          </cell>
        </row>
        <row r="164">
          <cell r="A164" t="str">
            <v>1997 Q1</v>
          </cell>
          <cell r="B164">
            <v>7.3</v>
          </cell>
        </row>
        <row r="165">
          <cell r="A165" t="str">
            <v>1997 Q2</v>
          </cell>
          <cell r="B165">
            <v>7.2</v>
          </cell>
        </row>
        <row r="166">
          <cell r="A166" t="str">
            <v>1997 Q3</v>
          </cell>
          <cell r="B166">
            <v>6.8</v>
          </cell>
        </row>
        <row r="167">
          <cell r="A167" t="str">
            <v>1997 Q4</v>
          </cell>
          <cell r="B167">
            <v>6.5</v>
          </cell>
        </row>
        <row r="168">
          <cell r="A168" t="str">
            <v>1998 Q1</v>
          </cell>
          <cell r="B168">
            <v>6.4</v>
          </cell>
        </row>
        <row r="169">
          <cell r="A169" t="str">
            <v>1998 Q2</v>
          </cell>
          <cell r="B169">
            <v>6.3</v>
          </cell>
        </row>
        <row r="170">
          <cell r="A170" t="str">
            <v>1998 Q3</v>
          </cell>
          <cell r="B170">
            <v>6.2</v>
          </cell>
        </row>
        <row r="171">
          <cell r="A171" t="str">
            <v>1998 Q4</v>
          </cell>
          <cell r="B171">
            <v>6.1</v>
          </cell>
        </row>
        <row r="172">
          <cell r="A172" t="str">
            <v>1999 Q1</v>
          </cell>
          <cell r="B172">
            <v>6.2</v>
          </cell>
        </row>
        <row r="173">
          <cell r="A173" t="str">
            <v>1999 Q2</v>
          </cell>
          <cell r="B173">
            <v>6</v>
          </cell>
        </row>
        <row r="174">
          <cell r="A174" t="str">
            <v>1999 Q3</v>
          </cell>
          <cell r="B174">
            <v>5.9</v>
          </cell>
        </row>
        <row r="175">
          <cell r="A175" t="str">
            <v>1999 Q4</v>
          </cell>
          <cell r="B175">
            <v>5.8</v>
          </cell>
        </row>
        <row r="176">
          <cell r="A176" t="str">
            <v>2000 Q1</v>
          </cell>
          <cell r="B176">
            <v>5.8</v>
          </cell>
        </row>
        <row r="177">
          <cell r="A177" t="str">
            <v>2000 Q2</v>
          </cell>
          <cell r="B177">
            <v>5.5</v>
          </cell>
        </row>
        <row r="178">
          <cell r="A178" t="str">
            <v>2000 Q3</v>
          </cell>
          <cell r="B178">
            <v>5.3</v>
          </cell>
        </row>
        <row r="179">
          <cell r="A179" t="str">
            <v>2000 Q4</v>
          </cell>
          <cell r="B179">
            <v>5.2</v>
          </cell>
        </row>
        <row r="180">
          <cell r="A180" t="str">
            <v>2001 Q1</v>
          </cell>
          <cell r="B180">
            <v>5.0999999999999996</v>
          </cell>
        </row>
        <row r="181">
          <cell r="A181" t="str">
            <v>2001 Q2</v>
          </cell>
          <cell r="B181">
            <v>5</v>
          </cell>
        </row>
        <row r="182">
          <cell r="A182" t="str">
            <v>2001 Q3</v>
          </cell>
          <cell r="B182">
            <v>5.0999999999999996</v>
          </cell>
        </row>
        <row r="183">
          <cell r="A183" t="str">
            <v>2001 Q4</v>
          </cell>
          <cell r="B183">
            <v>5.2</v>
          </cell>
        </row>
        <row r="184">
          <cell r="A184" t="str">
            <v>2002 Q1</v>
          </cell>
          <cell r="B184">
            <v>5.2</v>
          </cell>
        </row>
        <row r="185">
          <cell r="A185" t="str">
            <v>2002 Q2</v>
          </cell>
          <cell r="B185">
            <v>5.2</v>
          </cell>
        </row>
        <row r="186">
          <cell r="A186" t="str">
            <v>2002 Q3</v>
          </cell>
          <cell r="B186">
            <v>5.3</v>
          </cell>
        </row>
        <row r="187">
          <cell r="A187" t="str">
            <v>2002 Q4</v>
          </cell>
          <cell r="B187">
            <v>5.0999999999999996</v>
          </cell>
        </row>
        <row r="188">
          <cell r="A188" t="str">
            <v>2003 Q1</v>
          </cell>
          <cell r="B188">
            <v>5.2</v>
          </cell>
        </row>
        <row r="189">
          <cell r="A189" t="str">
            <v>2003 Q2</v>
          </cell>
          <cell r="B189">
            <v>4.9000000000000004</v>
          </cell>
        </row>
        <row r="190">
          <cell r="A190" t="str">
            <v>2003 Q3</v>
          </cell>
          <cell r="B190">
            <v>5</v>
          </cell>
        </row>
        <row r="191">
          <cell r="A191" t="str">
            <v>2003 Q4</v>
          </cell>
          <cell r="B191">
            <v>4.9000000000000004</v>
          </cell>
        </row>
        <row r="192">
          <cell r="A192" t="str">
            <v>2004 Q1</v>
          </cell>
          <cell r="B192">
            <v>4.8</v>
          </cell>
        </row>
        <row r="193">
          <cell r="A193" t="str">
            <v>2004 Q2</v>
          </cell>
          <cell r="B193">
            <v>4.8</v>
          </cell>
        </row>
        <row r="194">
          <cell r="A194" t="str">
            <v>2004 Q3</v>
          </cell>
          <cell r="B194">
            <v>4.7</v>
          </cell>
        </row>
        <row r="195">
          <cell r="A195" t="str">
            <v>2004 Q4</v>
          </cell>
          <cell r="B195">
            <v>4.7</v>
          </cell>
        </row>
        <row r="196">
          <cell r="A196" t="str">
            <v>2005 Q1</v>
          </cell>
          <cell r="B196">
            <v>4.7</v>
          </cell>
        </row>
        <row r="197">
          <cell r="A197" t="str">
            <v>2005 Q2</v>
          </cell>
          <cell r="B197">
            <v>4.8</v>
          </cell>
        </row>
        <row r="198">
          <cell r="A198" t="str">
            <v>2005 Q3</v>
          </cell>
          <cell r="B198">
            <v>4.7</v>
          </cell>
        </row>
        <row r="199">
          <cell r="A199" t="str">
            <v>2005 Q4</v>
          </cell>
          <cell r="B199">
            <v>5.0999999999999996</v>
          </cell>
        </row>
        <row r="200">
          <cell r="A200" t="str">
            <v>2006 Q1</v>
          </cell>
          <cell r="B200">
            <v>5.2</v>
          </cell>
        </row>
        <row r="201">
          <cell r="A201" t="str">
            <v>2006 Q2</v>
          </cell>
          <cell r="B201">
            <v>5.5</v>
          </cell>
        </row>
        <row r="202">
          <cell r="A202" t="str">
            <v>2006 Q3</v>
          </cell>
          <cell r="B202">
            <v>5.5</v>
          </cell>
        </row>
        <row r="203">
          <cell r="A203" t="str">
            <v>2006 Q4</v>
          </cell>
          <cell r="B203">
            <v>5.5</v>
          </cell>
        </row>
        <row r="204">
          <cell r="A204" t="str">
            <v>2007 Q1</v>
          </cell>
          <cell r="B204">
            <v>5.5</v>
          </cell>
        </row>
        <row r="205">
          <cell r="A205" t="str">
            <v>2007 Q2</v>
          </cell>
          <cell r="B205">
            <v>5.4</v>
          </cell>
        </row>
        <row r="206">
          <cell r="A206" t="str">
            <v>2007 Q3</v>
          </cell>
          <cell r="B206">
            <v>5.3</v>
          </cell>
        </row>
        <row r="207">
          <cell r="A207" t="str">
            <v>2007 Q4</v>
          </cell>
          <cell r="B207">
            <v>5.2</v>
          </cell>
        </row>
        <row r="208">
          <cell r="A208" t="str">
            <v>2008 Q1</v>
          </cell>
          <cell r="B208">
            <v>5.2</v>
          </cell>
        </row>
        <row r="209">
          <cell r="A209" t="str">
            <v>2008 Q2</v>
          </cell>
          <cell r="B209">
            <v>5.4</v>
          </cell>
        </row>
        <row r="210">
          <cell r="A210" t="str">
            <v>2008 Q3</v>
          </cell>
          <cell r="B210">
            <v>5.9</v>
          </cell>
        </row>
        <row r="211">
          <cell r="A211" t="str">
            <v>2008 Q4</v>
          </cell>
          <cell r="B211">
            <v>6.4</v>
          </cell>
        </row>
        <row r="212">
          <cell r="A212" t="str">
            <v>2009 Q1</v>
          </cell>
          <cell r="B212">
            <v>7.1</v>
          </cell>
        </row>
        <row r="213">
          <cell r="A213" t="str">
            <v>2009 Q2</v>
          </cell>
          <cell r="B213">
            <v>7.8</v>
          </cell>
        </row>
        <row r="214">
          <cell r="A214" t="str">
            <v>2009 Q3</v>
          </cell>
          <cell r="B214">
            <v>7.8</v>
          </cell>
        </row>
        <row r="215">
          <cell r="A215" t="str">
            <v>2009 Q4</v>
          </cell>
          <cell r="B215">
            <v>7.8</v>
          </cell>
        </row>
        <row r="216">
          <cell r="A216" t="str">
            <v>2010 Q1</v>
          </cell>
          <cell r="B216">
            <v>8</v>
          </cell>
        </row>
        <row r="217">
          <cell r="A217" t="str">
            <v>2010 Q2</v>
          </cell>
          <cell r="B217">
            <v>7.9</v>
          </cell>
        </row>
        <row r="218">
          <cell r="A218" t="str">
            <v>2010 Q3</v>
          </cell>
          <cell r="B218">
            <v>7.8</v>
          </cell>
        </row>
        <row r="219">
          <cell r="A219" t="str">
            <v>2010 Q4</v>
          </cell>
          <cell r="B219">
            <v>7.9</v>
          </cell>
        </row>
        <row r="220">
          <cell r="A220" t="str">
            <v>2011 Q1</v>
          </cell>
          <cell r="B220">
            <v>7.8</v>
          </cell>
        </row>
        <row r="221">
          <cell r="A221" t="str">
            <v>2011 Q2</v>
          </cell>
          <cell r="B221">
            <v>7.9</v>
          </cell>
        </row>
        <row r="222">
          <cell r="A222" t="str">
            <v>2011 Q3</v>
          </cell>
          <cell r="B222">
            <v>8.3000000000000007</v>
          </cell>
        </row>
        <row r="223">
          <cell r="A223" t="str">
            <v>2011 Q4</v>
          </cell>
          <cell r="B223">
            <v>8.4</v>
          </cell>
        </row>
        <row r="224">
          <cell r="A224" t="str">
            <v>2012 Q1</v>
          </cell>
          <cell r="B224">
            <v>8.1999999999999993</v>
          </cell>
        </row>
        <row r="225">
          <cell r="A225" t="str">
            <v>2012 Q2</v>
          </cell>
          <cell r="B225">
            <v>8</v>
          </cell>
        </row>
        <row r="226">
          <cell r="A226" t="str">
            <v>2012 Q3</v>
          </cell>
          <cell r="B226">
            <v>7.9</v>
          </cell>
        </row>
        <row r="227">
          <cell r="A227" t="str">
            <v>2012 Q4</v>
          </cell>
          <cell r="B227">
            <v>7.8</v>
          </cell>
        </row>
        <row r="228">
          <cell r="A228" t="str">
            <v>2013 Q1</v>
          </cell>
          <cell r="B228">
            <v>7.8</v>
          </cell>
        </row>
        <row r="229">
          <cell r="A229" t="str">
            <v>2013 Q2</v>
          </cell>
          <cell r="B229">
            <v>7.7</v>
          </cell>
        </row>
        <row r="230">
          <cell r="A230" t="str">
            <v>2013 Q3</v>
          </cell>
          <cell r="B230">
            <v>7.6</v>
          </cell>
        </row>
        <row r="231">
          <cell r="A231" t="str">
            <v>2013 Q4</v>
          </cell>
          <cell r="B231">
            <v>7.2</v>
          </cell>
        </row>
        <row r="232">
          <cell r="A232" t="str">
            <v>2014 Q1</v>
          </cell>
          <cell r="B232">
            <v>6.8</v>
          </cell>
        </row>
        <row r="233">
          <cell r="A233" t="str">
            <v>2014 Q2</v>
          </cell>
          <cell r="B233">
            <v>6.3</v>
          </cell>
        </row>
        <row r="234">
          <cell r="A234" t="str">
            <v>2014 Q3</v>
          </cell>
          <cell r="B234">
            <v>6</v>
          </cell>
        </row>
        <row r="235">
          <cell r="A235" t="str">
            <v>2014 Q4</v>
          </cell>
          <cell r="B235">
            <v>5.7</v>
          </cell>
        </row>
        <row r="236">
          <cell r="A236" t="str">
            <v>2015 Q1</v>
          </cell>
          <cell r="B236">
            <v>5.5</v>
          </cell>
        </row>
        <row r="237">
          <cell r="A237" t="str">
            <v>2015 Q2</v>
          </cell>
          <cell r="B237">
            <v>5.6</v>
          </cell>
        </row>
        <row r="238">
          <cell r="A238" t="str">
            <v>2015 Q3</v>
          </cell>
          <cell r="B238">
            <v>5.3</v>
          </cell>
        </row>
        <row r="239">
          <cell r="A239" t="str">
            <v>2015 Q4</v>
          </cell>
          <cell r="B239">
            <v>5.0999999999999996</v>
          </cell>
        </row>
        <row r="240">
          <cell r="A240" t="str">
            <v>2016 Q1</v>
          </cell>
          <cell r="B240">
            <v>5.0999999999999996</v>
          </cell>
        </row>
        <row r="241">
          <cell r="A241" t="str">
            <v>2016 Q2</v>
          </cell>
          <cell r="B241">
            <v>4.9000000000000004</v>
          </cell>
        </row>
        <row r="242">
          <cell r="A242" t="str">
            <v>2016 Q3</v>
          </cell>
          <cell r="B242">
            <v>4.8</v>
          </cell>
        </row>
        <row r="243">
          <cell r="A243" t="str">
            <v>2016 Q4</v>
          </cell>
          <cell r="B243">
            <v>4.7</v>
          </cell>
        </row>
        <row r="244">
          <cell r="A244" t="str">
            <v>2017 Q1</v>
          </cell>
          <cell r="B244">
            <v>4.5999999999999996</v>
          </cell>
        </row>
        <row r="245">
          <cell r="A245" t="str">
            <v>2017 Q2</v>
          </cell>
          <cell r="B245">
            <v>4.4000000000000004</v>
          </cell>
        </row>
        <row r="246">
          <cell r="A246" t="str">
            <v>2017 Q3</v>
          </cell>
          <cell r="B246">
            <v>4.3</v>
          </cell>
        </row>
        <row r="247">
          <cell r="A247" t="str">
            <v>2017 Q4</v>
          </cell>
          <cell r="B247">
            <v>4.4000000000000004</v>
          </cell>
        </row>
        <row r="248">
          <cell r="A248" t="str">
            <v>2018 Q1</v>
          </cell>
          <cell r="B248">
            <v>4.2</v>
          </cell>
        </row>
        <row r="249">
          <cell r="A249" t="str">
            <v>2018 Q2</v>
          </cell>
          <cell r="B249">
            <v>4</v>
          </cell>
        </row>
        <row r="250">
          <cell r="A250" t="str">
            <v>2018 Q3</v>
          </cell>
          <cell r="B250">
            <v>4.0999999999999996</v>
          </cell>
        </row>
        <row r="251">
          <cell r="A251" t="str">
            <v>2018 Q4</v>
          </cell>
          <cell r="B251">
            <v>4</v>
          </cell>
        </row>
        <row r="252">
          <cell r="A252" t="str">
            <v>2019 Q1</v>
          </cell>
          <cell r="B252">
            <v>3.8</v>
          </cell>
        </row>
        <row r="253">
          <cell r="A253" t="str">
            <v>2019 Q2</v>
          </cell>
          <cell r="B253">
            <v>3.9</v>
          </cell>
        </row>
        <row r="254">
          <cell r="A254" t="str">
            <v>2019 Q3</v>
          </cell>
          <cell r="B254">
            <v>3.8</v>
          </cell>
        </row>
        <row r="255">
          <cell r="A255" t="str">
            <v>2019 Q4</v>
          </cell>
          <cell r="B255">
            <v>3.8</v>
          </cell>
        </row>
        <row r="256">
          <cell r="A256" t="str">
            <v>2020 Q1</v>
          </cell>
          <cell r="B256">
            <v>4</v>
          </cell>
        </row>
        <row r="257">
          <cell r="A257" t="str">
            <v>2020 Q2</v>
          </cell>
          <cell r="B257">
            <v>4.0999999999999996</v>
          </cell>
        </row>
        <row r="258">
          <cell r="A258" t="str">
            <v>2020 Q3</v>
          </cell>
          <cell r="B258">
            <v>4.9000000000000004</v>
          </cell>
        </row>
        <row r="259">
          <cell r="A259" t="str">
            <v>2020 Q4</v>
          </cell>
          <cell r="B259">
            <v>5.2</v>
          </cell>
        </row>
        <row r="260">
          <cell r="A260" t="str">
            <v>2021 Q1</v>
          </cell>
          <cell r="B260">
            <v>4.9000000000000004</v>
          </cell>
        </row>
        <row r="261">
          <cell r="A261" t="str">
            <v>2021 Q2</v>
          </cell>
          <cell r="B261">
            <v>4.7</v>
          </cell>
        </row>
        <row r="262">
          <cell r="A262" t="str">
            <v>2021 Q3</v>
          </cell>
          <cell r="B262">
            <v>4.3</v>
          </cell>
        </row>
        <row r="263">
          <cell r="A263" t="str">
            <v>2021 Q4</v>
          </cell>
          <cell r="B263">
            <v>4</v>
          </cell>
        </row>
        <row r="264">
          <cell r="A264" t="str">
            <v>2022 Q1</v>
          </cell>
          <cell r="B264">
            <v>3.7</v>
          </cell>
        </row>
        <row r="265">
          <cell r="A265" t="str">
            <v>2022 Q2</v>
          </cell>
          <cell r="B265">
            <v>3.8</v>
          </cell>
        </row>
        <row r="266">
          <cell r="A266" t="str">
            <v>1971 FEB</v>
          </cell>
          <cell r="B266">
            <v>3.8</v>
          </cell>
        </row>
        <row r="267">
          <cell r="A267" t="str">
            <v>1971 MAR</v>
          </cell>
          <cell r="B267">
            <v>3.9</v>
          </cell>
        </row>
        <row r="268">
          <cell r="A268" t="str">
            <v>1971 APR</v>
          </cell>
          <cell r="B268">
            <v>4</v>
          </cell>
        </row>
        <row r="269">
          <cell r="A269" t="str">
            <v>1971 MAY</v>
          </cell>
          <cell r="B269">
            <v>4.0999999999999996</v>
          </cell>
        </row>
        <row r="270">
          <cell r="A270" t="str">
            <v>1971 JUN</v>
          </cell>
          <cell r="B270">
            <v>4.0999999999999996</v>
          </cell>
        </row>
        <row r="271">
          <cell r="A271" t="str">
            <v>1971 JUL</v>
          </cell>
          <cell r="B271">
            <v>4.2</v>
          </cell>
        </row>
        <row r="272">
          <cell r="A272" t="str">
            <v>1971 AUG</v>
          </cell>
          <cell r="B272">
            <v>4.2</v>
          </cell>
        </row>
        <row r="273">
          <cell r="A273" t="str">
            <v>1971 SEP</v>
          </cell>
          <cell r="B273">
            <v>4.3</v>
          </cell>
        </row>
        <row r="274">
          <cell r="A274" t="str">
            <v>1971 OCT</v>
          </cell>
          <cell r="B274">
            <v>4.4000000000000004</v>
          </cell>
        </row>
        <row r="275">
          <cell r="A275" t="str">
            <v>1971 NOV</v>
          </cell>
          <cell r="B275">
            <v>4.4000000000000004</v>
          </cell>
        </row>
        <row r="276">
          <cell r="A276" t="str">
            <v>1971 DEC</v>
          </cell>
          <cell r="B276">
            <v>4.5</v>
          </cell>
        </row>
        <row r="277">
          <cell r="A277" t="str">
            <v>1972 JAN</v>
          </cell>
          <cell r="B277">
            <v>4.5</v>
          </cell>
        </row>
        <row r="278">
          <cell r="A278" t="str">
            <v>1972 FEB</v>
          </cell>
          <cell r="B278">
            <v>4.5</v>
          </cell>
        </row>
        <row r="279">
          <cell r="A279" t="str">
            <v>1972 MAR</v>
          </cell>
          <cell r="B279">
            <v>4.5</v>
          </cell>
        </row>
        <row r="280">
          <cell r="A280" t="str">
            <v>1972 APR</v>
          </cell>
          <cell r="B280">
            <v>4.5</v>
          </cell>
        </row>
        <row r="281">
          <cell r="A281" t="str">
            <v>1972 MAY</v>
          </cell>
          <cell r="B281">
            <v>4.4000000000000004</v>
          </cell>
        </row>
        <row r="282">
          <cell r="A282" t="str">
            <v>1972 JUN</v>
          </cell>
          <cell r="B282">
            <v>4.4000000000000004</v>
          </cell>
        </row>
        <row r="283">
          <cell r="A283" t="str">
            <v>1972 JUL</v>
          </cell>
          <cell r="B283">
            <v>4.3</v>
          </cell>
        </row>
        <row r="284">
          <cell r="A284" t="str">
            <v>1972 AUG</v>
          </cell>
          <cell r="B284">
            <v>4.3</v>
          </cell>
        </row>
        <row r="285">
          <cell r="A285" t="str">
            <v>1972 SEP</v>
          </cell>
          <cell r="B285">
            <v>4.2</v>
          </cell>
        </row>
        <row r="286">
          <cell r="A286" t="str">
            <v>1972 OCT</v>
          </cell>
          <cell r="B286">
            <v>4.2</v>
          </cell>
        </row>
        <row r="287">
          <cell r="A287" t="str">
            <v>1972 NOV</v>
          </cell>
          <cell r="B287">
            <v>4.2</v>
          </cell>
        </row>
        <row r="288">
          <cell r="A288" t="str">
            <v>1972 DEC</v>
          </cell>
          <cell r="B288">
            <v>4.0999999999999996</v>
          </cell>
        </row>
        <row r="289">
          <cell r="A289" t="str">
            <v>1973 JAN</v>
          </cell>
          <cell r="B289">
            <v>4</v>
          </cell>
        </row>
        <row r="290">
          <cell r="A290" t="str">
            <v>1973 FEB</v>
          </cell>
          <cell r="B290">
            <v>3.9</v>
          </cell>
        </row>
        <row r="291">
          <cell r="A291" t="str">
            <v>1973 MAR</v>
          </cell>
          <cell r="B291">
            <v>3.8</v>
          </cell>
        </row>
        <row r="292">
          <cell r="A292" t="str">
            <v>1973 APR</v>
          </cell>
          <cell r="B292">
            <v>3.8</v>
          </cell>
        </row>
        <row r="293">
          <cell r="A293" t="str">
            <v>1973 MAY</v>
          </cell>
          <cell r="B293">
            <v>3.7</v>
          </cell>
        </row>
        <row r="294">
          <cell r="A294" t="str">
            <v>1973 JUN</v>
          </cell>
          <cell r="B294">
            <v>3.7</v>
          </cell>
        </row>
        <row r="295">
          <cell r="A295" t="str">
            <v>1973 JUL</v>
          </cell>
          <cell r="B295">
            <v>3.6</v>
          </cell>
        </row>
        <row r="296">
          <cell r="A296" t="str">
            <v>1973 AUG</v>
          </cell>
          <cell r="B296">
            <v>3.6</v>
          </cell>
        </row>
        <row r="297">
          <cell r="A297" t="str">
            <v>1973 SEP</v>
          </cell>
          <cell r="B297">
            <v>3.5</v>
          </cell>
        </row>
        <row r="298">
          <cell r="A298" t="str">
            <v>1973 OCT</v>
          </cell>
          <cell r="B298">
            <v>3.5</v>
          </cell>
        </row>
        <row r="299">
          <cell r="A299" t="str">
            <v>1973 NOV</v>
          </cell>
          <cell r="B299">
            <v>3.4</v>
          </cell>
        </row>
        <row r="300">
          <cell r="A300" t="str">
            <v>1973 DEC</v>
          </cell>
          <cell r="B300">
            <v>3.4</v>
          </cell>
        </row>
        <row r="301">
          <cell r="A301" t="str">
            <v>1974 JAN</v>
          </cell>
          <cell r="B301">
            <v>3.5</v>
          </cell>
        </row>
        <row r="302">
          <cell r="A302" t="str">
            <v>1974 FEB</v>
          </cell>
          <cell r="B302">
            <v>3.6</v>
          </cell>
        </row>
        <row r="303">
          <cell r="A303" t="str">
            <v>1974 MAR</v>
          </cell>
          <cell r="B303">
            <v>3.6</v>
          </cell>
        </row>
        <row r="304">
          <cell r="A304" t="str">
            <v>1974 APR</v>
          </cell>
          <cell r="B304">
            <v>3.6</v>
          </cell>
        </row>
        <row r="305">
          <cell r="A305" t="str">
            <v>1974 MAY</v>
          </cell>
          <cell r="B305">
            <v>3.6</v>
          </cell>
        </row>
        <row r="306">
          <cell r="A306" t="str">
            <v>1974 JUN</v>
          </cell>
          <cell r="B306">
            <v>3.6</v>
          </cell>
        </row>
        <row r="307">
          <cell r="A307" t="str">
            <v>1974 JUL</v>
          </cell>
          <cell r="B307">
            <v>3.7</v>
          </cell>
        </row>
        <row r="308">
          <cell r="A308" t="str">
            <v>1974 AUG</v>
          </cell>
          <cell r="B308">
            <v>3.7</v>
          </cell>
        </row>
        <row r="309">
          <cell r="A309" t="str">
            <v>1974 SEP</v>
          </cell>
          <cell r="B309">
            <v>3.7</v>
          </cell>
        </row>
        <row r="310">
          <cell r="A310" t="str">
            <v>1974 OCT</v>
          </cell>
          <cell r="B310">
            <v>3.7</v>
          </cell>
        </row>
        <row r="311">
          <cell r="A311" t="str">
            <v>1974 NOV</v>
          </cell>
          <cell r="B311">
            <v>3.7</v>
          </cell>
        </row>
        <row r="312">
          <cell r="A312" t="str">
            <v>1974 DEC</v>
          </cell>
          <cell r="B312">
            <v>3.8</v>
          </cell>
        </row>
        <row r="313">
          <cell r="A313" t="str">
            <v>1975 JAN</v>
          </cell>
          <cell r="B313">
            <v>3.9</v>
          </cell>
        </row>
        <row r="314">
          <cell r="A314" t="str">
            <v>1975 FEB</v>
          </cell>
          <cell r="B314">
            <v>4</v>
          </cell>
        </row>
        <row r="315">
          <cell r="A315" t="str">
            <v>1975 MAR</v>
          </cell>
          <cell r="B315">
            <v>4.0999999999999996</v>
          </cell>
        </row>
        <row r="316">
          <cell r="A316" t="str">
            <v>1975 APR</v>
          </cell>
          <cell r="B316">
            <v>4.2</v>
          </cell>
        </row>
        <row r="317">
          <cell r="A317" t="str">
            <v>1975 MAY</v>
          </cell>
          <cell r="B317">
            <v>4.3</v>
          </cell>
        </row>
        <row r="318">
          <cell r="A318" t="str">
            <v>1975 JUN</v>
          </cell>
          <cell r="B318">
            <v>4.5</v>
          </cell>
        </row>
        <row r="319">
          <cell r="A319" t="str">
            <v>1975 JUL</v>
          </cell>
          <cell r="B319">
            <v>4.5999999999999996</v>
          </cell>
        </row>
        <row r="320">
          <cell r="A320" t="str">
            <v>1975 AUG</v>
          </cell>
          <cell r="B320">
            <v>4.7</v>
          </cell>
        </row>
        <row r="321">
          <cell r="A321" t="str">
            <v>1975 SEP</v>
          </cell>
          <cell r="B321">
            <v>4.8</v>
          </cell>
        </row>
        <row r="322">
          <cell r="A322" t="str">
            <v>1975 OCT</v>
          </cell>
          <cell r="B322">
            <v>4.9000000000000004</v>
          </cell>
        </row>
        <row r="323">
          <cell r="A323" t="str">
            <v>1975 NOV</v>
          </cell>
          <cell r="B323">
            <v>5</v>
          </cell>
        </row>
        <row r="324">
          <cell r="A324" t="str">
            <v>1975 DEC</v>
          </cell>
          <cell r="B324">
            <v>5.0999999999999996</v>
          </cell>
        </row>
        <row r="325">
          <cell r="A325" t="str">
            <v>1976 JAN</v>
          </cell>
          <cell r="B325">
            <v>5.2</v>
          </cell>
        </row>
        <row r="326">
          <cell r="A326" t="str">
            <v>1976 FEB</v>
          </cell>
          <cell r="B326">
            <v>5.3</v>
          </cell>
        </row>
        <row r="327">
          <cell r="A327" t="str">
            <v>1976 MAR</v>
          </cell>
          <cell r="B327">
            <v>5.3</v>
          </cell>
        </row>
        <row r="328">
          <cell r="A328" t="str">
            <v>1976 APR</v>
          </cell>
          <cell r="B328">
            <v>5.4</v>
          </cell>
        </row>
        <row r="329">
          <cell r="A329" t="str">
            <v>1976 MAY</v>
          </cell>
          <cell r="B329">
            <v>5.4</v>
          </cell>
        </row>
        <row r="330">
          <cell r="A330" t="str">
            <v>1976 JUN</v>
          </cell>
          <cell r="B330">
            <v>5.4</v>
          </cell>
        </row>
        <row r="331">
          <cell r="A331" t="str">
            <v>1976 JUL</v>
          </cell>
          <cell r="B331">
            <v>5.4</v>
          </cell>
        </row>
        <row r="332">
          <cell r="A332" t="str">
            <v>1976 AUG</v>
          </cell>
          <cell r="B332">
            <v>5.5</v>
          </cell>
        </row>
        <row r="333">
          <cell r="A333" t="str">
            <v>1976 SEP</v>
          </cell>
          <cell r="B333">
            <v>5.5</v>
          </cell>
        </row>
        <row r="334">
          <cell r="A334" t="str">
            <v>1976 OCT</v>
          </cell>
          <cell r="B334">
            <v>5.5</v>
          </cell>
        </row>
        <row r="335">
          <cell r="A335" t="str">
            <v>1976 NOV</v>
          </cell>
          <cell r="B335">
            <v>5.5</v>
          </cell>
        </row>
        <row r="336">
          <cell r="A336" t="str">
            <v>1976 DEC</v>
          </cell>
          <cell r="B336">
            <v>5.5</v>
          </cell>
        </row>
        <row r="337">
          <cell r="A337" t="str">
            <v>1977 JAN</v>
          </cell>
          <cell r="B337">
            <v>5.5</v>
          </cell>
        </row>
        <row r="338">
          <cell r="A338" t="str">
            <v>1977 FEB</v>
          </cell>
          <cell r="B338">
            <v>5.5</v>
          </cell>
        </row>
        <row r="339">
          <cell r="A339" t="str">
            <v>1977 MAR</v>
          </cell>
          <cell r="B339">
            <v>5.5</v>
          </cell>
        </row>
        <row r="340">
          <cell r="A340" t="str">
            <v>1977 APR</v>
          </cell>
          <cell r="B340">
            <v>5.5</v>
          </cell>
        </row>
        <row r="341">
          <cell r="A341" t="str">
            <v>1977 MAY</v>
          </cell>
          <cell r="B341">
            <v>5.5</v>
          </cell>
        </row>
        <row r="342">
          <cell r="A342" t="str">
            <v>1977 JUN</v>
          </cell>
          <cell r="B342">
            <v>5.6</v>
          </cell>
        </row>
        <row r="343">
          <cell r="A343" t="str">
            <v>1977 JUL</v>
          </cell>
          <cell r="B343">
            <v>5.6</v>
          </cell>
        </row>
        <row r="344">
          <cell r="A344" t="str">
            <v>1977 AUG</v>
          </cell>
          <cell r="B344">
            <v>5.7</v>
          </cell>
        </row>
        <row r="345">
          <cell r="A345" t="str">
            <v>1977 SEP</v>
          </cell>
          <cell r="B345">
            <v>5.7</v>
          </cell>
        </row>
        <row r="346">
          <cell r="A346" t="str">
            <v>1977 OCT</v>
          </cell>
          <cell r="B346">
            <v>5.7</v>
          </cell>
        </row>
        <row r="347">
          <cell r="A347" t="str">
            <v>1977 NOV</v>
          </cell>
          <cell r="B347">
            <v>5.7</v>
          </cell>
        </row>
        <row r="348">
          <cell r="A348" t="str">
            <v>1977 DEC</v>
          </cell>
          <cell r="B348">
            <v>5.7</v>
          </cell>
        </row>
        <row r="349">
          <cell r="A349" t="str">
            <v>1978 JAN</v>
          </cell>
          <cell r="B349">
            <v>5.6</v>
          </cell>
        </row>
        <row r="350">
          <cell r="A350" t="str">
            <v>1978 FEB</v>
          </cell>
          <cell r="B350">
            <v>5.6</v>
          </cell>
        </row>
        <row r="351">
          <cell r="A351" t="str">
            <v>1978 MAR</v>
          </cell>
          <cell r="B351">
            <v>5.6</v>
          </cell>
        </row>
        <row r="352">
          <cell r="A352" t="str">
            <v>1978 APR</v>
          </cell>
          <cell r="B352">
            <v>5.6</v>
          </cell>
        </row>
        <row r="353">
          <cell r="A353" t="str">
            <v>1978 MAY</v>
          </cell>
          <cell r="B353">
            <v>5.6</v>
          </cell>
        </row>
        <row r="354">
          <cell r="A354" t="str">
            <v>1978 JUN</v>
          </cell>
          <cell r="B354">
            <v>5.5</v>
          </cell>
        </row>
        <row r="355">
          <cell r="A355" t="str">
            <v>1978 JUL</v>
          </cell>
          <cell r="B355">
            <v>5.5</v>
          </cell>
        </row>
        <row r="356">
          <cell r="A356" t="str">
            <v>1978 AUG</v>
          </cell>
          <cell r="B356">
            <v>5.5</v>
          </cell>
        </row>
        <row r="357">
          <cell r="A357" t="str">
            <v>1978 SEP</v>
          </cell>
          <cell r="B357">
            <v>5.5</v>
          </cell>
        </row>
        <row r="358">
          <cell r="A358" t="str">
            <v>1978 OCT</v>
          </cell>
          <cell r="B358">
            <v>5.4</v>
          </cell>
        </row>
        <row r="359">
          <cell r="A359" t="str">
            <v>1978 NOV</v>
          </cell>
          <cell r="B359">
            <v>5.4</v>
          </cell>
        </row>
        <row r="360">
          <cell r="A360" t="str">
            <v>1978 DEC</v>
          </cell>
          <cell r="B360">
            <v>5.3</v>
          </cell>
        </row>
        <row r="361">
          <cell r="A361" t="str">
            <v>1979 JAN</v>
          </cell>
          <cell r="B361">
            <v>5.3</v>
          </cell>
        </row>
        <row r="362">
          <cell r="A362" t="str">
            <v>1979 FEB</v>
          </cell>
          <cell r="B362">
            <v>5.4</v>
          </cell>
        </row>
        <row r="363">
          <cell r="A363" t="str">
            <v>1979 MAR</v>
          </cell>
          <cell r="B363">
            <v>5.3</v>
          </cell>
        </row>
        <row r="364">
          <cell r="A364" t="str">
            <v>1979 APR</v>
          </cell>
          <cell r="B364">
            <v>5.3</v>
          </cell>
        </row>
        <row r="365">
          <cell r="A365" t="str">
            <v>1979 MAY</v>
          </cell>
          <cell r="B365">
            <v>5.3</v>
          </cell>
        </row>
        <row r="366">
          <cell r="A366" t="str">
            <v>1979 JUN</v>
          </cell>
          <cell r="B366">
            <v>5.3</v>
          </cell>
        </row>
        <row r="367">
          <cell r="A367" t="str">
            <v>1979 JUL</v>
          </cell>
          <cell r="B367">
            <v>5.3</v>
          </cell>
        </row>
        <row r="368">
          <cell r="A368" t="str">
            <v>1979 AUG</v>
          </cell>
          <cell r="B368">
            <v>5.4</v>
          </cell>
        </row>
        <row r="369">
          <cell r="A369" t="str">
            <v>1979 SEP</v>
          </cell>
          <cell r="B369">
            <v>5.4</v>
          </cell>
        </row>
        <row r="370">
          <cell r="A370" t="str">
            <v>1979 OCT</v>
          </cell>
          <cell r="B370">
            <v>5.4</v>
          </cell>
        </row>
        <row r="371">
          <cell r="A371" t="str">
            <v>1979 NOV</v>
          </cell>
          <cell r="B371">
            <v>5.5</v>
          </cell>
        </row>
        <row r="372">
          <cell r="A372" t="str">
            <v>1979 DEC</v>
          </cell>
          <cell r="B372">
            <v>5.6</v>
          </cell>
        </row>
        <row r="373">
          <cell r="A373" t="str">
            <v>1980 JAN</v>
          </cell>
          <cell r="B373">
            <v>5.7</v>
          </cell>
        </row>
        <row r="374">
          <cell r="A374" t="str">
            <v>1980 FEB</v>
          </cell>
          <cell r="B374">
            <v>5.8</v>
          </cell>
        </row>
        <row r="375">
          <cell r="A375" t="str">
            <v>1980 MAR</v>
          </cell>
          <cell r="B375">
            <v>6</v>
          </cell>
        </row>
        <row r="376">
          <cell r="A376" t="str">
            <v>1980 APR</v>
          </cell>
          <cell r="B376">
            <v>6.1</v>
          </cell>
        </row>
        <row r="377">
          <cell r="A377" t="str">
            <v>1980 MAY</v>
          </cell>
          <cell r="B377">
            <v>6.3</v>
          </cell>
        </row>
        <row r="378">
          <cell r="A378" t="str">
            <v>1980 JUN</v>
          </cell>
          <cell r="B378">
            <v>6.5</v>
          </cell>
        </row>
        <row r="379">
          <cell r="A379" t="str">
            <v>1980 JUL</v>
          </cell>
          <cell r="B379">
            <v>6.8</v>
          </cell>
        </row>
        <row r="380">
          <cell r="A380" t="str">
            <v>1980 AUG</v>
          </cell>
          <cell r="B380">
            <v>7.1</v>
          </cell>
        </row>
        <row r="381">
          <cell r="A381" t="str">
            <v>1980 SEP</v>
          </cell>
          <cell r="B381">
            <v>7.4</v>
          </cell>
        </row>
        <row r="382">
          <cell r="A382" t="str">
            <v>1980 OCT</v>
          </cell>
          <cell r="B382">
            <v>7.7</v>
          </cell>
        </row>
        <row r="383">
          <cell r="A383" t="str">
            <v>1980 NOV</v>
          </cell>
          <cell r="B383">
            <v>8</v>
          </cell>
        </row>
        <row r="384">
          <cell r="A384" t="str">
            <v>1980 DEC</v>
          </cell>
          <cell r="B384">
            <v>8.3000000000000007</v>
          </cell>
        </row>
        <row r="385">
          <cell r="A385" t="str">
            <v>1981 JAN</v>
          </cell>
          <cell r="B385">
            <v>8.6</v>
          </cell>
        </row>
        <row r="386">
          <cell r="A386" t="str">
            <v>1981 FEB</v>
          </cell>
          <cell r="B386">
            <v>8.9</v>
          </cell>
        </row>
        <row r="387">
          <cell r="A387" t="str">
            <v>1981 MAR</v>
          </cell>
          <cell r="B387">
            <v>9.1</v>
          </cell>
        </row>
        <row r="388">
          <cell r="A388" t="str">
            <v>1981 APR</v>
          </cell>
          <cell r="B388">
            <v>9.4</v>
          </cell>
        </row>
        <row r="389">
          <cell r="A389" t="str">
            <v>1981 MAY</v>
          </cell>
          <cell r="B389">
            <v>9.6</v>
          </cell>
        </row>
        <row r="390">
          <cell r="A390" t="str">
            <v>1981 JUN</v>
          </cell>
          <cell r="B390">
            <v>9.6999999999999993</v>
          </cell>
        </row>
        <row r="391">
          <cell r="A391" t="str">
            <v>1981 JUL</v>
          </cell>
          <cell r="B391">
            <v>9.8000000000000007</v>
          </cell>
        </row>
        <row r="392">
          <cell r="A392" t="str">
            <v>1981 AUG</v>
          </cell>
          <cell r="B392">
            <v>9.9</v>
          </cell>
        </row>
        <row r="393">
          <cell r="A393" t="str">
            <v>1981 SEP</v>
          </cell>
          <cell r="B393">
            <v>10</v>
          </cell>
        </row>
        <row r="394">
          <cell r="A394" t="str">
            <v>1981 OCT</v>
          </cell>
          <cell r="B394">
            <v>10.1</v>
          </cell>
        </row>
        <row r="395">
          <cell r="A395" t="str">
            <v>1981 NOV</v>
          </cell>
          <cell r="B395">
            <v>10.199999999999999</v>
          </cell>
        </row>
        <row r="396">
          <cell r="A396" t="str">
            <v>1981 DEC</v>
          </cell>
          <cell r="B396">
            <v>10.3</v>
          </cell>
        </row>
        <row r="397">
          <cell r="A397" t="str">
            <v>1982 JAN</v>
          </cell>
          <cell r="B397">
            <v>10.4</v>
          </cell>
        </row>
        <row r="398">
          <cell r="A398" t="str">
            <v>1982 FEB</v>
          </cell>
          <cell r="B398">
            <v>10.4</v>
          </cell>
        </row>
        <row r="399">
          <cell r="A399" t="str">
            <v>1982 MAR</v>
          </cell>
          <cell r="B399">
            <v>10.5</v>
          </cell>
        </row>
        <row r="400">
          <cell r="A400" t="str">
            <v>1982 APR</v>
          </cell>
          <cell r="B400">
            <v>10.5</v>
          </cell>
        </row>
        <row r="401">
          <cell r="A401" t="str">
            <v>1982 MAY</v>
          </cell>
          <cell r="B401">
            <v>10.6</v>
          </cell>
        </row>
        <row r="402">
          <cell r="A402" t="str">
            <v>1982 JUN</v>
          </cell>
          <cell r="B402">
            <v>10.6</v>
          </cell>
        </row>
        <row r="403">
          <cell r="A403" t="str">
            <v>1982 JUL</v>
          </cell>
          <cell r="B403">
            <v>10.7</v>
          </cell>
        </row>
        <row r="404">
          <cell r="A404" t="str">
            <v>1982 AUG</v>
          </cell>
          <cell r="B404">
            <v>10.8</v>
          </cell>
        </row>
        <row r="405">
          <cell r="A405" t="str">
            <v>1982 SEP</v>
          </cell>
          <cell r="B405">
            <v>10.9</v>
          </cell>
        </row>
        <row r="406">
          <cell r="A406" t="str">
            <v>1982 OCT</v>
          </cell>
          <cell r="B406">
            <v>11</v>
          </cell>
        </row>
        <row r="407">
          <cell r="A407" t="str">
            <v>1982 NOV</v>
          </cell>
          <cell r="B407">
            <v>11.1</v>
          </cell>
        </row>
        <row r="408">
          <cell r="A408" t="str">
            <v>1982 DEC</v>
          </cell>
          <cell r="B408">
            <v>11.2</v>
          </cell>
        </row>
        <row r="409">
          <cell r="A409" t="str">
            <v>1983 JAN</v>
          </cell>
          <cell r="B409">
            <v>11.2</v>
          </cell>
        </row>
        <row r="410">
          <cell r="A410" t="str">
            <v>1983 FEB</v>
          </cell>
          <cell r="B410">
            <v>11.3</v>
          </cell>
        </row>
        <row r="411">
          <cell r="A411" t="str">
            <v>1983 MAR</v>
          </cell>
          <cell r="B411">
            <v>11.3</v>
          </cell>
        </row>
        <row r="412">
          <cell r="A412" t="str">
            <v>1983 APR</v>
          </cell>
          <cell r="B412">
            <v>11.3</v>
          </cell>
        </row>
        <row r="413">
          <cell r="A413" t="str">
            <v>1983 MAY</v>
          </cell>
          <cell r="B413">
            <v>11.4</v>
          </cell>
        </row>
        <row r="414">
          <cell r="A414" t="str">
            <v>1983 JUN</v>
          </cell>
          <cell r="B414">
            <v>11.5</v>
          </cell>
        </row>
        <row r="415">
          <cell r="A415" t="str">
            <v>1983 JUL</v>
          </cell>
          <cell r="B415">
            <v>11.5</v>
          </cell>
        </row>
        <row r="416">
          <cell r="A416" t="str">
            <v>1983 AUG</v>
          </cell>
          <cell r="B416">
            <v>11.5</v>
          </cell>
        </row>
        <row r="417">
          <cell r="A417" t="str">
            <v>1983 SEP</v>
          </cell>
          <cell r="B417">
            <v>11.6</v>
          </cell>
        </row>
        <row r="418">
          <cell r="A418" t="str">
            <v>1983 OCT</v>
          </cell>
          <cell r="B418">
            <v>11.6</v>
          </cell>
        </row>
        <row r="419">
          <cell r="A419" t="str">
            <v>1983 NOV</v>
          </cell>
          <cell r="B419">
            <v>11.7</v>
          </cell>
        </row>
        <row r="420">
          <cell r="A420" t="str">
            <v>1983 DEC</v>
          </cell>
          <cell r="B420">
            <v>11.7</v>
          </cell>
        </row>
        <row r="421">
          <cell r="A421" t="str">
            <v>1984 JAN</v>
          </cell>
          <cell r="B421">
            <v>11.8</v>
          </cell>
        </row>
        <row r="422">
          <cell r="A422" t="str">
            <v>1984 FEB</v>
          </cell>
          <cell r="B422">
            <v>11.8</v>
          </cell>
        </row>
        <row r="423">
          <cell r="A423" t="str">
            <v>1984 MAR</v>
          </cell>
          <cell r="B423">
            <v>11.9</v>
          </cell>
        </row>
        <row r="424">
          <cell r="A424" t="str">
            <v>1984 APR</v>
          </cell>
          <cell r="B424">
            <v>11.9</v>
          </cell>
        </row>
        <row r="425">
          <cell r="A425" t="str">
            <v>1984 MAY</v>
          </cell>
          <cell r="B425">
            <v>11.9</v>
          </cell>
        </row>
        <row r="426">
          <cell r="A426" t="str">
            <v>1984 JUN</v>
          </cell>
          <cell r="B426">
            <v>11.8</v>
          </cell>
        </row>
        <row r="427">
          <cell r="A427" t="str">
            <v>1984 JUL</v>
          </cell>
          <cell r="B427">
            <v>11.8</v>
          </cell>
        </row>
        <row r="428">
          <cell r="A428" t="str">
            <v>1984 AUG</v>
          </cell>
          <cell r="B428">
            <v>11.7</v>
          </cell>
        </row>
        <row r="429">
          <cell r="A429" t="str">
            <v>1984 SEP</v>
          </cell>
          <cell r="B429">
            <v>11.7</v>
          </cell>
        </row>
        <row r="430">
          <cell r="A430" t="str">
            <v>1984 OCT</v>
          </cell>
          <cell r="B430">
            <v>11.7</v>
          </cell>
        </row>
        <row r="431">
          <cell r="A431" t="str">
            <v>1984 NOV</v>
          </cell>
          <cell r="B431">
            <v>11.6</v>
          </cell>
        </row>
        <row r="432">
          <cell r="A432" t="str">
            <v>1984 DEC</v>
          </cell>
          <cell r="B432">
            <v>11.6</v>
          </cell>
        </row>
        <row r="433">
          <cell r="A433" t="str">
            <v>1985 JAN</v>
          </cell>
          <cell r="B433">
            <v>11.5</v>
          </cell>
        </row>
        <row r="434">
          <cell r="A434" t="str">
            <v>1985 FEB</v>
          </cell>
          <cell r="B434">
            <v>11.5</v>
          </cell>
        </row>
        <row r="435">
          <cell r="A435" t="str">
            <v>1985 MAR</v>
          </cell>
          <cell r="B435">
            <v>11.4</v>
          </cell>
        </row>
        <row r="436">
          <cell r="A436" t="str">
            <v>1985 APR</v>
          </cell>
          <cell r="B436">
            <v>11.4</v>
          </cell>
        </row>
        <row r="437">
          <cell r="A437" t="str">
            <v>1985 MAY</v>
          </cell>
          <cell r="B437">
            <v>11.4</v>
          </cell>
        </row>
        <row r="438">
          <cell r="A438" t="str">
            <v>1985 JUN</v>
          </cell>
          <cell r="B438">
            <v>11.3</v>
          </cell>
        </row>
        <row r="439">
          <cell r="A439" t="str">
            <v>1985 JUL</v>
          </cell>
          <cell r="B439">
            <v>11.3</v>
          </cell>
        </row>
        <row r="440">
          <cell r="A440" t="str">
            <v>1985 AUG</v>
          </cell>
          <cell r="B440">
            <v>11.3</v>
          </cell>
        </row>
        <row r="441">
          <cell r="A441" t="str">
            <v>1985 SEP</v>
          </cell>
          <cell r="B441">
            <v>11.3</v>
          </cell>
        </row>
        <row r="442">
          <cell r="A442" t="str">
            <v>1985 OCT</v>
          </cell>
          <cell r="B442">
            <v>11.3</v>
          </cell>
        </row>
        <row r="443">
          <cell r="A443" t="str">
            <v>1985 NOV</v>
          </cell>
          <cell r="B443">
            <v>11.3</v>
          </cell>
        </row>
        <row r="444">
          <cell r="A444" t="str">
            <v>1985 DEC</v>
          </cell>
          <cell r="B444">
            <v>11.3</v>
          </cell>
        </row>
        <row r="445">
          <cell r="A445" t="str">
            <v>1986 JAN</v>
          </cell>
          <cell r="B445">
            <v>11.3</v>
          </cell>
        </row>
        <row r="446">
          <cell r="A446" t="str">
            <v>1986 FEB</v>
          </cell>
          <cell r="B446">
            <v>11.3</v>
          </cell>
        </row>
        <row r="447">
          <cell r="A447" t="str">
            <v>1986 MAR</v>
          </cell>
          <cell r="B447">
            <v>11.3</v>
          </cell>
        </row>
        <row r="448">
          <cell r="A448" t="str">
            <v>1986 APR</v>
          </cell>
          <cell r="B448">
            <v>11.3</v>
          </cell>
        </row>
        <row r="449">
          <cell r="A449" t="str">
            <v>1986 MAY</v>
          </cell>
          <cell r="B449">
            <v>11.3</v>
          </cell>
        </row>
        <row r="450">
          <cell r="A450" t="str">
            <v>1986 JUN</v>
          </cell>
          <cell r="B450">
            <v>11.4</v>
          </cell>
        </row>
        <row r="451">
          <cell r="A451" t="str">
            <v>1986 JUL</v>
          </cell>
          <cell r="B451">
            <v>11.4</v>
          </cell>
        </row>
        <row r="452">
          <cell r="A452" t="str">
            <v>1986 AUG</v>
          </cell>
          <cell r="B452">
            <v>11.4</v>
          </cell>
        </row>
        <row r="453">
          <cell r="A453" t="str">
            <v>1986 SEP</v>
          </cell>
          <cell r="B453">
            <v>11.3</v>
          </cell>
        </row>
        <row r="454">
          <cell r="A454" t="str">
            <v>1986 OCT</v>
          </cell>
          <cell r="B454">
            <v>11.3</v>
          </cell>
        </row>
        <row r="455">
          <cell r="A455" t="str">
            <v>1986 NOV</v>
          </cell>
          <cell r="B455">
            <v>11.3</v>
          </cell>
        </row>
        <row r="456">
          <cell r="A456" t="str">
            <v>1986 DEC</v>
          </cell>
          <cell r="B456">
            <v>11.2</v>
          </cell>
        </row>
        <row r="457">
          <cell r="A457" t="str">
            <v>1987 JAN</v>
          </cell>
          <cell r="B457">
            <v>11.2</v>
          </cell>
        </row>
        <row r="458">
          <cell r="A458" t="str">
            <v>1987 FEB</v>
          </cell>
          <cell r="B458">
            <v>11.1</v>
          </cell>
        </row>
        <row r="459">
          <cell r="A459" t="str">
            <v>1987 MAR</v>
          </cell>
          <cell r="B459">
            <v>11</v>
          </cell>
        </row>
        <row r="460">
          <cell r="A460" t="str">
            <v>1987 APR</v>
          </cell>
          <cell r="B460">
            <v>10.9</v>
          </cell>
        </row>
        <row r="461">
          <cell r="A461" t="str">
            <v>1987 MAY</v>
          </cell>
          <cell r="B461">
            <v>10.7</v>
          </cell>
        </row>
        <row r="462">
          <cell r="A462" t="str">
            <v>1987 JUN</v>
          </cell>
          <cell r="B462">
            <v>10.6</v>
          </cell>
        </row>
        <row r="463">
          <cell r="A463" t="str">
            <v>1987 JUL</v>
          </cell>
          <cell r="B463">
            <v>10.4</v>
          </cell>
        </row>
        <row r="464">
          <cell r="A464" t="str">
            <v>1987 AUG</v>
          </cell>
          <cell r="B464">
            <v>10.199999999999999</v>
          </cell>
        </row>
        <row r="465">
          <cell r="A465" t="str">
            <v>1987 SEP</v>
          </cell>
          <cell r="B465">
            <v>10</v>
          </cell>
        </row>
        <row r="466">
          <cell r="A466" t="str">
            <v>1987 OCT</v>
          </cell>
          <cell r="B466">
            <v>9.9</v>
          </cell>
        </row>
        <row r="467">
          <cell r="A467" t="str">
            <v>1987 NOV</v>
          </cell>
          <cell r="B467">
            <v>9.6999999999999993</v>
          </cell>
        </row>
        <row r="468">
          <cell r="A468" t="str">
            <v>1987 DEC</v>
          </cell>
          <cell r="B468">
            <v>9.5</v>
          </cell>
        </row>
        <row r="469">
          <cell r="A469" t="str">
            <v>1988 JAN</v>
          </cell>
          <cell r="B469">
            <v>9.4</v>
          </cell>
        </row>
        <row r="470">
          <cell r="A470" t="str">
            <v>1988 FEB</v>
          </cell>
          <cell r="B470">
            <v>9.1999999999999993</v>
          </cell>
        </row>
        <row r="471">
          <cell r="A471" t="str">
            <v>1988 MAR</v>
          </cell>
          <cell r="B471">
            <v>9</v>
          </cell>
        </row>
        <row r="472">
          <cell r="A472" t="str">
            <v>1988 APR</v>
          </cell>
          <cell r="B472">
            <v>8.9</v>
          </cell>
        </row>
        <row r="473">
          <cell r="A473" t="str">
            <v>1988 MAY</v>
          </cell>
          <cell r="B473">
            <v>8.6999999999999993</v>
          </cell>
        </row>
        <row r="474">
          <cell r="A474" t="str">
            <v>1988 JUN</v>
          </cell>
          <cell r="B474">
            <v>8.6</v>
          </cell>
        </row>
        <row r="475">
          <cell r="A475" t="str">
            <v>1988 JUL</v>
          </cell>
          <cell r="B475">
            <v>8.5</v>
          </cell>
        </row>
        <row r="476">
          <cell r="A476" t="str">
            <v>1988 AUG</v>
          </cell>
          <cell r="B476">
            <v>8.4</v>
          </cell>
        </row>
        <row r="477">
          <cell r="A477" t="str">
            <v>1988 SEP</v>
          </cell>
          <cell r="B477">
            <v>8.3000000000000007</v>
          </cell>
        </row>
        <row r="478">
          <cell r="A478" t="str">
            <v>1988 OCT</v>
          </cell>
          <cell r="B478">
            <v>8.1999999999999993</v>
          </cell>
        </row>
        <row r="479">
          <cell r="A479" t="str">
            <v>1988 NOV</v>
          </cell>
          <cell r="B479">
            <v>8</v>
          </cell>
        </row>
        <row r="480">
          <cell r="A480" t="str">
            <v>1988 DEC</v>
          </cell>
          <cell r="B480">
            <v>7.9</v>
          </cell>
        </row>
        <row r="481">
          <cell r="A481" t="str">
            <v>1989 JAN</v>
          </cell>
          <cell r="B481">
            <v>7.7</v>
          </cell>
        </row>
        <row r="482">
          <cell r="A482" t="str">
            <v>1989 FEB</v>
          </cell>
          <cell r="B482">
            <v>7.6</v>
          </cell>
        </row>
        <row r="483">
          <cell r="A483" t="str">
            <v>1989 MAR</v>
          </cell>
          <cell r="B483">
            <v>7.4</v>
          </cell>
        </row>
        <row r="484">
          <cell r="A484" t="str">
            <v>1989 APR</v>
          </cell>
          <cell r="B484">
            <v>7.3</v>
          </cell>
        </row>
        <row r="485">
          <cell r="A485" t="str">
            <v>1989 MAY</v>
          </cell>
          <cell r="B485">
            <v>7.2</v>
          </cell>
        </row>
        <row r="486">
          <cell r="A486" t="str">
            <v>1989 JUN</v>
          </cell>
          <cell r="B486">
            <v>7.2</v>
          </cell>
        </row>
        <row r="487">
          <cell r="A487" t="str">
            <v>1989 JUL</v>
          </cell>
          <cell r="B487">
            <v>7.1</v>
          </cell>
        </row>
        <row r="488">
          <cell r="A488" t="str">
            <v>1989 AUG</v>
          </cell>
          <cell r="B488">
            <v>7.1</v>
          </cell>
        </row>
        <row r="489">
          <cell r="A489" t="str">
            <v>1989 SEP</v>
          </cell>
          <cell r="B489">
            <v>7.1</v>
          </cell>
        </row>
        <row r="490">
          <cell r="A490" t="str">
            <v>1989 OCT</v>
          </cell>
          <cell r="B490">
            <v>7</v>
          </cell>
        </row>
        <row r="491">
          <cell r="A491" t="str">
            <v>1989 NOV</v>
          </cell>
          <cell r="B491">
            <v>7</v>
          </cell>
        </row>
        <row r="492">
          <cell r="A492" t="str">
            <v>1989 DEC</v>
          </cell>
          <cell r="B492">
            <v>7</v>
          </cell>
        </row>
        <row r="493">
          <cell r="A493" t="str">
            <v>1990 JAN</v>
          </cell>
          <cell r="B493">
            <v>6.9</v>
          </cell>
        </row>
        <row r="494">
          <cell r="A494" t="str">
            <v>1990 FEB</v>
          </cell>
          <cell r="B494">
            <v>6.9</v>
          </cell>
        </row>
        <row r="495">
          <cell r="A495" t="str">
            <v>1990 MAR</v>
          </cell>
          <cell r="B495">
            <v>6.9</v>
          </cell>
        </row>
        <row r="496">
          <cell r="A496" t="str">
            <v>1990 APR</v>
          </cell>
          <cell r="B496">
            <v>6.9</v>
          </cell>
        </row>
        <row r="497">
          <cell r="A497" t="str">
            <v>1990 MAY</v>
          </cell>
          <cell r="B497">
            <v>6.9</v>
          </cell>
        </row>
        <row r="498">
          <cell r="A498" t="str">
            <v>1990 JUN</v>
          </cell>
          <cell r="B498">
            <v>6.9</v>
          </cell>
        </row>
        <row r="499">
          <cell r="A499" t="str">
            <v>1990 JUL</v>
          </cell>
          <cell r="B499">
            <v>7</v>
          </cell>
        </row>
        <row r="500">
          <cell r="A500" t="str">
            <v>1990 AUG</v>
          </cell>
          <cell r="B500">
            <v>7.1</v>
          </cell>
        </row>
        <row r="501">
          <cell r="A501" t="str">
            <v>1990 SEP</v>
          </cell>
          <cell r="B501">
            <v>7.2</v>
          </cell>
        </row>
        <row r="502">
          <cell r="A502" t="str">
            <v>1990 OCT</v>
          </cell>
          <cell r="B502">
            <v>7.3</v>
          </cell>
        </row>
        <row r="503">
          <cell r="A503" t="str">
            <v>1990 NOV</v>
          </cell>
          <cell r="B503">
            <v>7.5</v>
          </cell>
        </row>
        <row r="504">
          <cell r="A504" t="str">
            <v>1990 DEC</v>
          </cell>
          <cell r="B504">
            <v>7.6</v>
          </cell>
        </row>
        <row r="505">
          <cell r="A505" t="str">
            <v>1991 JAN</v>
          </cell>
          <cell r="B505">
            <v>7.8</v>
          </cell>
        </row>
        <row r="506">
          <cell r="A506" t="str">
            <v>1991 FEB</v>
          </cell>
          <cell r="B506">
            <v>8</v>
          </cell>
        </row>
        <row r="507">
          <cell r="A507" t="str">
            <v>1991 MAR</v>
          </cell>
          <cell r="B507">
            <v>8.1999999999999993</v>
          </cell>
        </row>
        <row r="508">
          <cell r="A508" t="str">
            <v>1991 APR</v>
          </cell>
          <cell r="B508">
            <v>8.5</v>
          </cell>
        </row>
        <row r="509">
          <cell r="A509" t="str">
            <v>1991 MAY</v>
          </cell>
          <cell r="B509">
            <v>8.6999999999999993</v>
          </cell>
        </row>
        <row r="510">
          <cell r="A510" t="str">
            <v>1991 JUN</v>
          </cell>
          <cell r="B510">
            <v>8.8000000000000007</v>
          </cell>
        </row>
        <row r="511">
          <cell r="A511" t="str">
            <v>1991 JUL</v>
          </cell>
          <cell r="B511">
            <v>9</v>
          </cell>
        </row>
        <row r="512">
          <cell r="A512" t="str">
            <v>1991 AUG</v>
          </cell>
          <cell r="B512">
            <v>9.1999999999999993</v>
          </cell>
        </row>
        <row r="513">
          <cell r="A513" t="str">
            <v>1991 SEP</v>
          </cell>
          <cell r="B513">
            <v>9.3000000000000007</v>
          </cell>
        </row>
        <row r="514">
          <cell r="A514" t="str">
            <v>1991 OCT</v>
          </cell>
          <cell r="B514">
            <v>9.4</v>
          </cell>
        </row>
        <row r="515">
          <cell r="A515" t="str">
            <v>1991 NOV</v>
          </cell>
          <cell r="B515">
            <v>9.5</v>
          </cell>
        </row>
        <row r="516">
          <cell r="A516" t="str">
            <v>1991 DEC</v>
          </cell>
          <cell r="B516">
            <v>9.5</v>
          </cell>
        </row>
        <row r="517">
          <cell r="A517" t="str">
            <v>1992 JAN</v>
          </cell>
          <cell r="B517">
            <v>9.6</v>
          </cell>
        </row>
        <row r="518">
          <cell r="A518" t="str">
            <v>1992 FEB</v>
          </cell>
          <cell r="B518">
            <v>9.6999999999999993</v>
          </cell>
        </row>
        <row r="519">
          <cell r="A519" t="str">
            <v>1992 MAR</v>
          </cell>
          <cell r="B519">
            <v>9.8000000000000007</v>
          </cell>
        </row>
        <row r="520">
          <cell r="A520" t="str">
            <v>1992 APR</v>
          </cell>
          <cell r="B520">
            <v>9.8000000000000007</v>
          </cell>
        </row>
        <row r="521">
          <cell r="A521" t="str">
            <v>1992 MAY</v>
          </cell>
          <cell r="B521">
            <v>9.8000000000000007</v>
          </cell>
        </row>
        <row r="522">
          <cell r="A522" t="str">
            <v>1992 JUN</v>
          </cell>
          <cell r="B522">
            <v>9.9</v>
          </cell>
        </row>
        <row r="523">
          <cell r="A523" t="str">
            <v>1992 JUL</v>
          </cell>
          <cell r="B523">
            <v>9.9</v>
          </cell>
        </row>
        <row r="524">
          <cell r="A524" t="str">
            <v>1992 AUG</v>
          </cell>
          <cell r="B524">
            <v>9.9</v>
          </cell>
        </row>
        <row r="525">
          <cell r="A525" t="str">
            <v>1992 SEP</v>
          </cell>
          <cell r="B525">
            <v>10.1</v>
          </cell>
        </row>
        <row r="526">
          <cell r="A526" t="str">
            <v>1992 OCT</v>
          </cell>
          <cell r="B526">
            <v>10.199999999999999</v>
          </cell>
        </row>
        <row r="527">
          <cell r="A527" t="str">
            <v>1992 NOV</v>
          </cell>
          <cell r="B527">
            <v>10.4</v>
          </cell>
        </row>
        <row r="528">
          <cell r="A528" t="str">
            <v>1992 DEC</v>
          </cell>
          <cell r="B528">
            <v>10.5</v>
          </cell>
        </row>
        <row r="529">
          <cell r="A529" t="str">
            <v>1993 JAN</v>
          </cell>
          <cell r="B529">
            <v>10.7</v>
          </cell>
        </row>
        <row r="530">
          <cell r="A530" t="str">
            <v>1993 FEB</v>
          </cell>
          <cell r="B530">
            <v>10.6</v>
          </cell>
        </row>
        <row r="531">
          <cell r="A531" t="str">
            <v>1993 MAR</v>
          </cell>
          <cell r="B531">
            <v>10.6</v>
          </cell>
        </row>
        <row r="532">
          <cell r="A532" t="str">
            <v>1993 APR</v>
          </cell>
          <cell r="B532">
            <v>10.5</v>
          </cell>
        </row>
        <row r="533">
          <cell r="A533" t="str">
            <v>1993 MAY</v>
          </cell>
          <cell r="B533">
            <v>10.4</v>
          </cell>
        </row>
        <row r="534">
          <cell r="A534" t="str">
            <v>1993 JUN</v>
          </cell>
          <cell r="B534">
            <v>10.4</v>
          </cell>
        </row>
        <row r="535">
          <cell r="A535" t="str">
            <v>1993 JUL</v>
          </cell>
          <cell r="B535">
            <v>10.3</v>
          </cell>
        </row>
        <row r="536">
          <cell r="A536" t="str">
            <v>1993 AUG</v>
          </cell>
          <cell r="B536">
            <v>10.199999999999999</v>
          </cell>
        </row>
        <row r="537">
          <cell r="A537" t="str">
            <v>1993 SEP</v>
          </cell>
          <cell r="B537">
            <v>10.3</v>
          </cell>
        </row>
        <row r="538">
          <cell r="A538" t="str">
            <v>1993 OCT</v>
          </cell>
          <cell r="B538">
            <v>10.199999999999999</v>
          </cell>
        </row>
        <row r="539">
          <cell r="A539" t="str">
            <v>1993 NOV</v>
          </cell>
          <cell r="B539">
            <v>10.3</v>
          </cell>
        </row>
        <row r="540">
          <cell r="A540" t="str">
            <v>1993 DEC</v>
          </cell>
          <cell r="B540">
            <v>10.3</v>
          </cell>
        </row>
        <row r="541">
          <cell r="A541" t="str">
            <v>1994 JAN</v>
          </cell>
          <cell r="B541">
            <v>10.1</v>
          </cell>
        </row>
        <row r="542">
          <cell r="A542" t="str">
            <v>1994 FEB</v>
          </cell>
          <cell r="B542">
            <v>9.9</v>
          </cell>
        </row>
        <row r="543">
          <cell r="A543" t="str">
            <v>1994 MAR</v>
          </cell>
          <cell r="B543">
            <v>9.8000000000000007</v>
          </cell>
        </row>
        <row r="544">
          <cell r="A544" t="str">
            <v>1994 APR</v>
          </cell>
          <cell r="B544">
            <v>9.6999999999999993</v>
          </cell>
        </row>
        <row r="545">
          <cell r="A545" t="str">
            <v>1994 MAY</v>
          </cell>
          <cell r="B545">
            <v>9.6999999999999993</v>
          </cell>
        </row>
        <row r="546">
          <cell r="A546" t="str">
            <v>1994 JUN</v>
          </cell>
          <cell r="B546">
            <v>9.6</v>
          </cell>
        </row>
        <row r="547">
          <cell r="A547" t="str">
            <v>1994 JUL</v>
          </cell>
          <cell r="B547">
            <v>9.5</v>
          </cell>
        </row>
        <row r="548">
          <cell r="A548" t="str">
            <v>1994 AUG</v>
          </cell>
          <cell r="B548">
            <v>9.4</v>
          </cell>
        </row>
        <row r="549">
          <cell r="A549" t="str">
            <v>1994 SEP</v>
          </cell>
          <cell r="B549">
            <v>9.3000000000000007</v>
          </cell>
        </row>
        <row r="550">
          <cell r="A550" t="str">
            <v>1994 OCT</v>
          </cell>
          <cell r="B550">
            <v>9.1</v>
          </cell>
        </row>
        <row r="551">
          <cell r="A551" t="str">
            <v>1994 NOV</v>
          </cell>
          <cell r="B551">
            <v>9</v>
          </cell>
        </row>
        <row r="552">
          <cell r="A552" t="str">
            <v>1994 DEC</v>
          </cell>
          <cell r="B552">
            <v>8.9</v>
          </cell>
        </row>
        <row r="553">
          <cell r="A553" t="str">
            <v>1995 JAN</v>
          </cell>
          <cell r="B553">
            <v>8.9</v>
          </cell>
        </row>
        <row r="554">
          <cell r="A554" t="str">
            <v>1995 FEB</v>
          </cell>
          <cell r="B554">
            <v>8.9</v>
          </cell>
        </row>
        <row r="555">
          <cell r="A555" t="str">
            <v>1995 MAR</v>
          </cell>
          <cell r="B555">
            <v>8.8000000000000007</v>
          </cell>
        </row>
        <row r="556">
          <cell r="A556" t="str">
            <v>1995 APR</v>
          </cell>
          <cell r="B556">
            <v>8.8000000000000007</v>
          </cell>
        </row>
        <row r="557">
          <cell r="A557" t="str">
            <v>1995 MAY</v>
          </cell>
          <cell r="B557">
            <v>8.6999999999999993</v>
          </cell>
        </row>
        <row r="558">
          <cell r="A558" t="str">
            <v>1995 JUN</v>
          </cell>
          <cell r="B558">
            <v>8.6999999999999993</v>
          </cell>
        </row>
        <row r="559">
          <cell r="A559" t="str">
            <v>1995 JUL</v>
          </cell>
          <cell r="B559">
            <v>8.6</v>
          </cell>
        </row>
        <row r="560">
          <cell r="A560" t="str">
            <v>1995 AUG</v>
          </cell>
          <cell r="B560">
            <v>8.6</v>
          </cell>
        </row>
        <row r="561">
          <cell r="A561" t="str">
            <v>1995 SEP</v>
          </cell>
          <cell r="B561">
            <v>8.6</v>
          </cell>
        </row>
        <row r="562">
          <cell r="A562" t="str">
            <v>1995 OCT</v>
          </cell>
          <cell r="B562">
            <v>8.6</v>
          </cell>
        </row>
        <row r="563">
          <cell r="A563" t="str">
            <v>1995 NOV</v>
          </cell>
          <cell r="B563">
            <v>8.3000000000000007</v>
          </cell>
        </row>
        <row r="564">
          <cell r="A564" t="str">
            <v>1995 DEC</v>
          </cell>
          <cell r="B564">
            <v>8.4</v>
          </cell>
        </row>
        <row r="565">
          <cell r="A565" t="str">
            <v>1996 JAN</v>
          </cell>
          <cell r="B565">
            <v>8.3000000000000007</v>
          </cell>
        </row>
        <row r="566">
          <cell r="A566" t="str">
            <v>1996 FEB</v>
          </cell>
          <cell r="B566">
            <v>8.1999999999999993</v>
          </cell>
        </row>
        <row r="567">
          <cell r="A567" t="str">
            <v>1996 MAR</v>
          </cell>
          <cell r="B567">
            <v>8.3000000000000007</v>
          </cell>
        </row>
        <row r="568">
          <cell r="A568" t="str">
            <v>1996 APR</v>
          </cell>
          <cell r="B568">
            <v>8.3000000000000007</v>
          </cell>
        </row>
        <row r="569">
          <cell r="A569" t="str">
            <v>1996 MAY</v>
          </cell>
          <cell r="B569">
            <v>8.3000000000000007</v>
          </cell>
        </row>
        <row r="570">
          <cell r="A570" t="str">
            <v>1996 JUN</v>
          </cell>
          <cell r="B570">
            <v>8.1999999999999993</v>
          </cell>
        </row>
        <row r="571">
          <cell r="A571" t="str">
            <v>1996 JUL</v>
          </cell>
          <cell r="B571">
            <v>8.1</v>
          </cell>
        </row>
        <row r="572">
          <cell r="A572" t="str">
            <v>1996 AUG</v>
          </cell>
          <cell r="B572">
            <v>8.1</v>
          </cell>
        </row>
        <row r="573">
          <cell r="A573" t="str">
            <v>1996 SEP</v>
          </cell>
          <cell r="B573">
            <v>8.1</v>
          </cell>
        </row>
        <row r="574">
          <cell r="A574" t="str">
            <v>1996 OCT</v>
          </cell>
          <cell r="B574">
            <v>8</v>
          </cell>
        </row>
        <row r="575">
          <cell r="A575" t="str">
            <v>1996 NOV</v>
          </cell>
          <cell r="B575">
            <v>7.8</v>
          </cell>
        </row>
        <row r="576">
          <cell r="A576" t="str">
            <v>1996 DEC</v>
          </cell>
          <cell r="B576">
            <v>7.7</v>
          </cell>
        </row>
        <row r="577">
          <cell r="A577" t="str">
            <v>1997 JAN</v>
          </cell>
          <cell r="B577">
            <v>7.5</v>
          </cell>
        </row>
        <row r="578">
          <cell r="A578" t="str">
            <v>1997 FEB</v>
          </cell>
          <cell r="B578">
            <v>7.3</v>
          </cell>
        </row>
        <row r="579">
          <cell r="A579" t="str">
            <v>1997 MAR</v>
          </cell>
          <cell r="B579">
            <v>7.2</v>
          </cell>
        </row>
        <row r="580">
          <cell r="A580" t="str">
            <v>1997 APR</v>
          </cell>
          <cell r="B580">
            <v>7.2</v>
          </cell>
        </row>
        <row r="581">
          <cell r="A581" t="str">
            <v>1997 MAY</v>
          </cell>
          <cell r="B581">
            <v>7.2</v>
          </cell>
        </row>
        <row r="582">
          <cell r="A582" t="str">
            <v>1997 JUN</v>
          </cell>
          <cell r="B582">
            <v>7.3</v>
          </cell>
        </row>
        <row r="583">
          <cell r="A583" t="str">
            <v>1997 JUL</v>
          </cell>
          <cell r="B583">
            <v>7.1</v>
          </cell>
        </row>
        <row r="584">
          <cell r="A584" t="str">
            <v>1997 AUG</v>
          </cell>
          <cell r="B584">
            <v>6.8</v>
          </cell>
        </row>
        <row r="585">
          <cell r="A585" t="str">
            <v>1997 SEP</v>
          </cell>
          <cell r="B585">
            <v>6.7</v>
          </cell>
        </row>
        <row r="586">
          <cell r="A586" t="str">
            <v>1997 OCT</v>
          </cell>
          <cell r="B586">
            <v>6.6</v>
          </cell>
        </row>
        <row r="587">
          <cell r="A587" t="str">
            <v>1997 NOV</v>
          </cell>
          <cell r="B587">
            <v>6.5</v>
          </cell>
        </row>
        <row r="588">
          <cell r="A588" t="str">
            <v>1997 DEC</v>
          </cell>
          <cell r="B588">
            <v>6.4</v>
          </cell>
        </row>
        <row r="589">
          <cell r="A589" t="str">
            <v>1998 JAN</v>
          </cell>
          <cell r="B589">
            <v>6.4</v>
          </cell>
        </row>
        <row r="590">
          <cell r="A590" t="str">
            <v>1998 FEB</v>
          </cell>
          <cell r="B590">
            <v>6.4</v>
          </cell>
        </row>
        <row r="591">
          <cell r="A591" t="str">
            <v>1998 MAR</v>
          </cell>
          <cell r="B591">
            <v>6.3</v>
          </cell>
        </row>
        <row r="592">
          <cell r="A592" t="str">
            <v>1998 APR</v>
          </cell>
          <cell r="B592">
            <v>6.3</v>
          </cell>
        </row>
        <row r="593">
          <cell r="A593" t="str">
            <v>1998 MAY</v>
          </cell>
          <cell r="B593">
            <v>6.3</v>
          </cell>
        </row>
        <row r="594">
          <cell r="A594" t="str">
            <v>1998 JUN</v>
          </cell>
          <cell r="B594">
            <v>6.3</v>
          </cell>
        </row>
        <row r="595">
          <cell r="A595" t="str">
            <v>1998 JUL</v>
          </cell>
          <cell r="B595">
            <v>6.3</v>
          </cell>
        </row>
        <row r="596">
          <cell r="A596" t="str">
            <v>1998 AUG</v>
          </cell>
          <cell r="B596">
            <v>6.2</v>
          </cell>
        </row>
        <row r="597">
          <cell r="A597" t="str">
            <v>1998 SEP</v>
          </cell>
          <cell r="B597">
            <v>6.2</v>
          </cell>
        </row>
        <row r="598">
          <cell r="A598" t="str">
            <v>1998 OCT</v>
          </cell>
          <cell r="B598">
            <v>6.2</v>
          </cell>
        </row>
        <row r="599">
          <cell r="A599" t="str">
            <v>1998 NOV</v>
          </cell>
          <cell r="B599">
            <v>6.1</v>
          </cell>
        </row>
        <row r="600">
          <cell r="A600" t="str">
            <v>1998 DEC</v>
          </cell>
          <cell r="B600">
            <v>6.2</v>
          </cell>
        </row>
        <row r="601">
          <cell r="A601" t="str">
            <v>1999 JAN</v>
          </cell>
          <cell r="B601">
            <v>6.2</v>
          </cell>
        </row>
        <row r="602">
          <cell r="A602" t="str">
            <v>1999 FEB</v>
          </cell>
          <cell r="B602">
            <v>6.2</v>
          </cell>
        </row>
        <row r="603">
          <cell r="A603" t="str">
            <v>1999 MAR</v>
          </cell>
          <cell r="B603">
            <v>6.2</v>
          </cell>
        </row>
        <row r="604">
          <cell r="A604" t="str">
            <v>1999 APR</v>
          </cell>
          <cell r="B604">
            <v>6.1</v>
          </cell>
        </row>
        <row r="605">
          <cell r="A605" t="str">
            <v>1999 MAY</v>
          </cell>
          <cell r="B605">
            <v>6</v>
          </cell>
        </row>
        <row r="606">
          <cell r="A606" t="str">
            <v>1999 JUN</v>
          </cell>
          <cell r="B606">
            <v>6</v>
          </cell>
        </row>
        <row r="607">
          <cell r="A607" t="str">
            <v>1999 JUL</v>
          </cell>
          <cell r="B607">
            <v>5.9</v>
          </cell>
        </row>
        <row r="608">
          <cell r="A608" t="str">
            <v>1999 AUG</v>
          </cell>
          <cell r="B608">
            <v>5.9</v>
          </cell>
        </row>
        <row r="609">
          <cell r="A609" t="str">
            <v>1999 SEP</v>
          </cell>
          <cell r="B609">
            <v>5.8</v>
          </cell>
        </row>
        <row r="610">
          <cell r="A610" t="str">
            <v>1999 OCT</v>
          </cell>
          <cell r="B610">
            <v>5.8</v>
          </cell>
        </row>
        <row r="611">
          <cell r="A611" t="str">
            <v>1999 NOV</v>
          </cell>
          <cell r="B611">
            <v>5.8</v>
          </cell>
        </row>
        <row r="612">
          <cell r="A612" t="str">
            <v>1999 DEC</v>
          </cell>
          <cell r="B612">
            <v>5.9</v>
          </cell>
        </row>
        <row r="613">
          <cell r="A613" t="str">
            <v>2000 JAN</v>
          </cell>
          <cell r="B613">
            <v>5.8</v>
          </cell>
        </row>
        <row r="614">
          <cell r="A614" t="str">
            <v>2000 FEB</v>
          </cell>
          <cell r="B614">
            <v>5.8</v>
          </cell>
        </row>
        <row r="615">
          <cell r="A615" t="str">
            <v>2000 MAR</v>
          </cell>
          <cell r="B615">
            <v>5.7</v>
          </cell>
        </row>
        <row r="616">
          <cell r="A616" t="str">
            <v>2000 APR</v>
          </cell>
          <cell r="B616">
            <v>5.6</v>
          </cell>
        </row>
        <row r="617">
          <cell r="A617" t="str">
            <v>2000 MAY</v>
          </cell>
          <cell r="B617">
            <v>5.5</v>
          </cell>
        </row>
        <row r="618">
          <cell r="A618" t="str">
            <v>2000 JUN</v>
          </cell>
          <cell r="B618">
            <v>5.3</v>
          </cell>
        </row>
        <row r="619">
          <cell r="A619" t="str">
            <v>2000 JUL</v>
          </cell>
          <cell r="B619">
            <v>5.3</v>
          </cell>
        </row>
        <row r="620">
          <cell r="A620" t="str">
            <v>2000 AUG</v>
          </cell>
          <cell r="B620">
            <v>5.3</v>
          </cell>
        </row>
        <row r="621">
          <cell r="A621" t="str">
            <v>2000 SEP</v>
          </cell>
          <cell r="B621">
            <v>5.4</v>
          </cell>
        </row>
        <row r="622">
          <cell r="A622" t="str">
            <v>2000 OCT</v>
          </cell>
          <cell r="B622">
            <v>5.3</v>
          </cell>
        </row>
        <row r="623">
          <cell r="A623" t="str">
            <v>2000 NOV</v>
          </cell>
          <cell r="B623">
            <v>5.2</v>
          </cell>
        </row>
        <row r="624">
          <cell r="A624" t="str">
            <v>2000 DEC</v>
          </cell>
          <cell r="B624">
            <v>5.2</v>
          </cell>
        </row>
        <row r="625">
          <cell r="A625" t="str">
            <v>2001 JAN</v>
          </cell>
          <cell r="B625">
            <v>5.2</v>
          </cell>
        </row>
        <row r="626">
          <cell r="A626" t="str">
            <v>2001 FEB</v>
          </cell>
          <cell r="B626">
            <v>5.0999999999999996</v>
          </cell>
        </row>
        <row r="627">
          <cell r="A627" t="str">
            <v>2001 MAR</v>
          </cell>
          <cell r="B627">
            <v>5</v>
          </cell>
        </row>
        <row r="628">
          <cell r="A628" t="str">
            <v>2001 APR</v>
          </cell>
          <cell r="B628">
            <v>4.9000000000000004</v>
          </cell>
        </row>
        <row r="629">
          <cell r="A629" t="str">
            <v>2001 MAY</v>
          </cell>
          <cell r="B629">
            <v>5</v>
          </cell>
        </row>
        <row r="630">
          <cell r="A630" t="str">
            <v>2001 JUN</v>
          </cell>
          <cell r="B630">
            <v>5</v>
          </cell>
        </row>
        <row r="631">
          <cell r="A631" t="str">
            <v>2001 JUL</v>
          </cell>
          <cell r="B631">
            <v>5.0999999999999996</v>
          </cell>
        </row>
        <row r="632">
          <cell r="A632" t="str">
            <v>2001 AUG</v>
          </cell>
          <cell r="B632">
            <v>5.0999999999999996</v>
          </cell>
        </row>
        <row r="633">
          <cell r="A633" t="str">
            <v>2001 SEP</v>
          </cell>
          <cell r="B633">
            <v>5.0999999999999996</v>
          </cell>
        </row>
        <row r="634">
          <cell r="A634" t="str">
            <v>2001 OCT</v>
          </cell>
          <cell r="B634">
            <v>5.0999999999999996</v>
          </cell>
        </row>
        <row r="635">
          <cell r="A635" t="str">
            <v>2001 NOV</v>
          </cell>
          <cell r="B635">
            <v>5.2</v>
          </cell>
        </row>
        <row r="636">
          <cell r="A636" t="str">
            <v>2001 DEC</v>
          </cell>
          <cell r="B636">
            <v>5.2</v>
          </cell>
        </row>
        <row r="637">
          <cell r="A637" t="str">
            <v>2002 JAN</v>
          </cell>
          <cell r="B637">
            <v>5.0999999999999996</v>
          </cell>
        </row>
        <row r="638">
          <cell r="A638" t="str">
            <v>2002 FEB</v>
          </cell>
          <cell r="B638">
            <v>5.2</v>
          </cell>
        </row>
        <row r="639">
          <cell r="A639" t="str">
            <v>2002 MAR</v>
          </cell>
          <cell r="B639">
            <v>5.2</v>
          </cell>
        </row>
        <row r="640">
          <cell r="A640" t="str">
            <v>2002 APR</v>
          </cell>
          <cell r="B640">
            <v>5.2</v>
          </cell>
        </row>
        <row r="641">
          <cell r="A641" t="str">
            <v>2002 MAY</v>
          </cell>
          <cell r="B641">
            <v>5.2</v>
          </cell>
        </row>
        <row r="642">
          <cell r="A642" t="str">
            <v>2002 JUN</v>
          </cell>
          <cell r="B642">
            <v>5.2</v>
          </cell>
        </row>
        <row r="643">
          <cell r="A643" t="str">
            <v>2002 JUL</v>
          </cell>
          <cell r="B643">
            <v>5.2</v>
          </cell>
        </row>
        <row r="644">
          <cell r="A644" t="str">
            <v>2002 AUG</v>
          </cell>
          <cell r="B644">
            <v>5.3</v>
          </cell>
        </row>
        <row r="645">
          <cell r="A645" t="str">
            <v>2002 SEP</v>
          </cell>
          <cell r="B645">
            <v>5.2</v>
          </cell>
        </row>
        <row r="646">
          <cell r="A646" t="str">
            <v>2002 OCT</v>
          </cell>
          <cell r="B646">
            <v>5.2</v>
          </cell>
        </row>
        <row r="647">
          <cell r="A647" t="str">
            <v>2002 NOV</v>
          </cell>
          <cell r="B647">
            <v>5.0999999999999996</v>
          </cell>
        </row>
        <row r="648">
          <cell r="A648" t="str">
            <v>2002 DEC</v>
          </cell>
          <cell r="B648">
            <v>5</v>
          </cell>
        </row>
        <row r="649">
          <cell r="A649" t="str">
            <v>2003 JAN</v>
          </cell>
          <cell r="B649">
            <v>5.0999999999999996</v>
          </cell>
        </row>
        <row r="650">
          <cell r="A650" t="str">
            <v>2003 FEB</v>
          </cell>
          <cell r="B650">
            <v>5.2</v>
          </cell>
        </row>
        <row r="651">
          <cell r="A651" t="str">
            <v>2003 MAR</v>
          </cell>
          <cell r="B651">
            <v>5.0999999999999996</v>
          </cell>
        </row>
        <row r="652">
          <cell r="A652" t="str">
            <v>2003 APR</v>
          </cell>
          <cell r="B652">
            <v>5</v>
          </cell>
        </row>
        <row r="653">
          <cell r="A653" t="str">
            <v>2003 MAY</v>
          </cell>
          <cell r="B653">
            <v>4.9000000000000004</v>
          </cell>
        </row>
        <row r="654">
          <cell r="A654" t="str">
            <v>2003 JUN</v>
          </cell>
          <cell r="B654">
            <v>5.0999999999999996</v>
          </cell>
        </row>
        <row r="655">
          <cell r="A655" t="str">
            <v>2003 JUL</v>
          </cell>
          <cell r="B655">
            <v>5.0999999999999996</v>
          </cell>
        </row>
        <row r="656">
          <cell r="A656" t="str">
            <v>2003 AUG</v>
          </cell>
          <cell r="B656">
            <v>5</v>
          </cell>
        </row>
        <row r="657">
          <cell r="A657" t="str">
            <v>2003 SEP</v>
          </cell>
          <cell r="B657">
            <v>5</v>
          </cell>
        </row>
        <row r="658">
          <cell r="A658" t="str">
            <v>2003 OCT</v>
          </cell>
          <cell r="B658">
            <v>4.9000000000000004</v>
          </cell>
        </row>
        <row r="659">
          <cell r="A659" t="str">
            <v>2003 NOV</v>
          </cell>
          <cell r="B659">
            <v>4.9000000000000004</v>
          </cell>
        </row>
        <row r="660">
          <cell r="A660" t="str">
            <v>2003 DEC</v>
          </cell>
          <cell r="B660">
            <v>4.8</v>
          </cell>
        </row>
        <row r="661">
          <cell r="A661" t="str">
            <v>2004 JAN</v>
          </cell>
          <cell r="B661">
            <v>4.8</v>
          </cell>
        </row>
        <row r="662">
          <cell r="A662" t="str">
            <v>2004 FEB</v>
          </cell>
          <cell r="B662">
            <v>4.8</v>
          </cell>
        </row>
        <row r="663">
          <cell r="A663" t="str">
            <v>2004 MAR</v>
          </cell>
          <cell r="B663">
            <v>4.8</v>
          </cell>
        </row>
        <row r="664">
          <cell r="A664" t="str">
            <v>2004 APR</v>
          </cell>
          <cell r="B664">
            <v>4.8</v>
          </cell>
        </row>
        <row r="665">
          <cell r="A665" t="str">
            <v>2004 MAY</v>
          </cell>
          <cell r="B665">
            <v>4.8</v>
          </cell>
        </row>
        <row r="666">
          <cell r="A666" t="str">
            <v>2004 JUN</v>
          </cell>
          <cell r="B666">
            <v>4.8</v>
          </cell>
        </row>
        <row r="667">
          <cell r="A667" t="str">
            <v>2004 JUL</v>
          </cell>
          <cell r="B667">
            <v>4.7</v>
          </cell>
        </row>
        <row r="668">
          <cell r="A668" t="str">
            <v>2004 AUG</v>
          </cell>
          <cell r="B668">
            <v>4.7</v>
          </cell>
        </row>
        <row r="669">
          <cell r="A669" t="str">
            <v>2004 SEP</v>
          </cell>
          <cell r="B669">
            <v>4.7</v>
          </cell>
        </row>
        <row r="670">
          <cell r="A670" t="str">
            <v>2004 OCT</v>
          </cell>
          <cell r="B670">
            <v>4.7</v>
          </cell>
        </row>
        <row r="671">
          <cell r="A671" t="str">
            <v>2004 NOV</v>
          </cell>
          <cell r="B671">
            <v>4.7</v>
          </cell>
        </row>
        <row r="672">
          <cell r="A672" t="str">
            <v>2004 DEC</v>
          </cell>
          <cell r="B672">
            <v>4.7</v>
          </cell>
        </row>
        <row r="673">
          <cell r="A673" t="str">
            <v>2005 JAN</v>
          </cell>
          <cell r="B673">
            <v>4.8</v>
          </cell>
        </row>
        <row r="674">
          <cell r="A674" t="str">
            <v>2005 FEB</v>
          </cell>
          <cell r="B674">
            <v>4.7</v>
          </cell>
        </row>
        <row r="675">
          <cell r="A675" t="str">
            <v>2005 MAR</v>
          </cell>
          <cell r="B675">
            <v>4.7</v>
          </cell>
        </row>
        <row r="676">
          <cell r="A676" t="str">
            <v>2005 APR</v>
          </cell>
          <cell r="B676">
            <v>4.8</v>
          </cell>
        </row>
        <row r="677">
          <cell r="A677" t="str">
            <v>2005 MAY</v>
          </cell>
          <cell r="B677">
            <v>4.8</v>
          </cell>
        </row>
        <row r="678">
          <cell r="A678" t="str">
            <v>2005 JUN</v>
          </cell>
          <cell r="B678">
            <v>4.7</v>
          </cell>
        </row>
        <row r="679">
          <cell r="A679" t="str">
            <v>2005 JUL</v>
          </cell>
          <cell r="B679">
            <v>4.7</v>
          </cell>
        </row>
        <row r="680">
          <cell r="A680" t="str">
            <v>2005 AUG</v>
          </cell>
          <cell r="B680">
            <v>4.7</v>
          </cell>
        </row>
        <row r="681">
          <cell r="A681" t="str">
            <v>2005 SEP</v>
          </cell>
          <cell r="B681">
            <v>4.9000000000000004</v>
          </cell>
        </row>
        <row r="682">
          <cell r="A682" t="str">
            <v>2005 OCT</v>
          </cell>
          <cell r="B682">
            <v>5.0999999999999996</v>
          </cell>
        </row>
        <row r="683">
          <cell r="A683" t="str">
            <v>2005 NOV</v>
          </cell>
          <cell r="B683">
            <v>5.0999999999999996</v>
          </cell>
        </row>
        <row r="684">
          <cell r="A684" t="str">
            <v>2005 DEC</v>
          </cell>
          <cell r="B684">
            <v>5.0999999999999996</v>
          </cell>
        </row>
        <row r="685">
          <cell r="A685" t="str">
            <v>2006 JAN</v>
          </cell>
          <cell r="B685">
            <v>5.2</v>
          </cell>
        </row>
        <row r="686">
          <cell r="A686" t="str">
            <v>2006 FEB</v>
          </cell>
          <cell r="B686">
            <v>5.2</v>
          </cell>
        </row>
        <row r="687">
          <cell r="A687" t="str">
            <v>2006 MAR</v>
          </cell>
          <cell r="B687">
            <v>5.3</v>
          </cell>
        </row>
        <row r="688">
          <cell r="A688" t="str">
            <v>2006 APR</v>
          </cell>
          <cell r="B688">
            <v>5.4</v>
          </cell>
        </row>
        <row r="689">
          <cell r="A689" t="str">
            <v>2006 MAY</v>
          </cell>
          <cell r="B689">
            <v>5.5</v>
          </cell>
        </row>
        <row r="690">
          <cell r="A690" t="str">
            <v>2006 JUN</v>
          </cell>
          <cell r="B690">
            <v>5.5</v>
          </cell>
        </row>
        <row r="691">
          <cell r="A691" t="str">
            <v>2006 JUL</v>
          </cell>
          <cell r="B691">
            <v>5.5</v>
          </cell>
        </row>
        <row r="692">
          <cell r="A692" t="str">
            <v>2006 AUG</v>
          </cell>
          <cell r="B692">
            <v>5.5</v>
          </cell>
        </row>
        <row r="693">
          <cell r="A693" t="str">
            <v>2006 SEP</v>
          </cell>
          <cell r="B693">
            <v>5.5</v>
          </cell>
        </row>
        <row r="694">
          <cell r="A694" t="str">
            <v>2006 OCT</v>
          </cell>
          <cell r="B694">
            <v>5.4</v>
          </cell>
        </row>
        <row r="695">
          <cell r="A695" t="str">
            <v>2006 NOV</v>
          </cell>
          <cell r="B695">
            <v>5.5</v>
          </cell>
        </row>
        <row r="696">
          <cell r="A696" t="str">
            <v>2006 DEC</v>
          </cell>
          <cell r="B696">
            <v>5.5</v>
          </cell>
        </row>
        <row r="697">
          <cell r="A697" t="str">
            <v>2007 JAN</v>
          </cell>
          <cell r="B697">
            <v>5.5</v>
          </cell>
        </row>
        <row r="698">
          <cell r="A698" t="str">
            <v>2007 FEB</v>
          </cell>
          <cell r="B698">
            <v>5.5</v>
          </cell>
        </row>
        <row r="699">
          <cell r="A699" t="str">
            <v>2007 MAR</v>
          </cell>
          <cell r="B699">
            <v>5.5</v>
          </cell>
        </row>
        <row r="700">
          <cell r="A700" t="str">
            <v>2007 APR</v>
          </cell>
          <cell r="B700">
            <v>5.4</v>
          </cell>
        </row>
        <row r="701">
          <cell r="A701" t="str">
            <v>2007 MAY</v>
          </cell>
          <cell r="B701">
            <v>5.4</v>
          </cell>
        </row>
        <row r="702">
          <cell r="A702" t="str">
            <v>2007 JUN</v>
          </cell>
          <cell r="B702">
            <v>5.3</v>
          </cell>
        </row>
        <row r="703">
          <cell r="A703" t="str">
            <v>2007 JUL</v>
          </cell>
          <cell r="B703">
            <v>5.3</v>
          </cell>
        </row>
        <row r="704">
          <cell r="A704" t="str">
            <v>2007 AUG</v>
          </cell>
          <cell r="B704">
            <v>5.3</v>
          </cell>
        </row>
        <row r="705">
          <cell r="A705" t="str">
            <v>2007 SEP</v>
          </cell>
          <cell r="B705">
            <v>5.2</v>
          </cell>
        </row>
        <row r="706">
          <cell r="A706" t="str">
            <v>2007 OCT</v>
          </cell>
          <cell r="B706">
            <v>5.2</v>
          </cell>
        </row>
        <row r="707">
          <cell r="A707" t="str">
            <v>2007 NOV</v>
          </cell>
          <cell r="B707">
            <v>5.2</v>
          </cell>
        </row>
        <row r="708">
          <cell r="A708" t="str">
            <v>2007 DEC</v>
          </cell>
          <cell r="B708">
            <v>5.2</v>
          </cell>
        </row>
        <row r="709">
          <cell r="A709" t="str">
            <v>2008 JAN</v>
          </cell>
          <cell r="B709">
            <v>5.2</v>
          </cell>
        </row>
        <row r="710">
          <cell r="A710" t="str">
            <v>2008 FEB</v>
          </cell>
          <cell r="B710">
            <v>5.2</v>
          </cell>
        </row>
        <row r="711">
          <cell r="A711" t="str">
            <v>2008 MAR</v>
          </cell>
          <cell r="B711">
            <v>5.3</v>
          </cell>
        </row>
        <row r="712">
          <cell r="A712" t="str">
            <v>2008 APR</v>
          </cell>
          <cell r="B712">
            <v>5.2</v>
          </cell>
        </row>
        <row r="713">
          <cell r="A713" t="str">
            <v>2008 MAY</v>
          </cell>
          <cell r="B713">
            <v>5.4</v>
          </cell>
        </row>
        <row r="714">
          <cell r="A714" t="str">
            <v>2008 JUN</v>
          </cell>
          <cell r="B714">
            <v>5.5</v>
          </cell>
        </row>
        <row r="715">
          <cell r="A715" t="str">
            <v>2008 JUL</v>
          </cell>
          <cell r="B715">
            <v>5.7</v>
          </cell>
        </row>
        <row r="716">
          <cell r="A716" t="str">
            <v>2008 AUG</v>
          </cell>
          <cell r="B716">
            <v>5.9</v>
          </cell>
        </row>
        <row r="717">
          <cell r="A717" t="str">
            <v>2008 SEP</v>
          </cell>
          <cell r="B717">
            <v>6</v>
          </cell>
        </row>
        <row r="718">
          <cell r="A718" t="str">
            <v>2008 OCT</v>
          </cell>
          <cell r="B718">
            <v>6.2</v>
          </cell>
        </row>
        <row r="719">
          <cell r="A719" t="str">
            <v>2008 NOV</v>
          </cell>
          <cell r="B719">
            <v>6.4</v>
          </cell>
        </row>
        <row r="720">
          <cell r="A720" t="str">
            <v>2008 DEC</v>
          </cell>
          <cell r="B720">
            <v>6.5</v>
          </cell>
        </row>
        <row r="721">
          <cell r="A721" t="str">
            <v>2009 JAN</v>
          </cell>
          <cell r="B721">
            <v>6.7</v>
          </cell>
        </row>
        <row r="722">
          <cell r="A722" t="str">
            <v>2009 FEB</v>
          </cell>
          <cell r="B722">
            <v>7.1</v>
          </cell>
        </row>
        <row r="723">
          <cell r="A723" t="str">
            <v>2009 MAR</v>
          </cell>
          <cell r="B723">
            <v>7.3</v>
          </cell>
        </row>
        <row r="724">
          <cell r="A724" t="str">
            <v>2009 APR</v>
          </cell>
          <cell r="B724">
            <v>7.6</v>
          </cell>
        </row>
        <row r="725">
          <cell r="A725" t="str">
            <v>2009 MAY</v>
          </cell>
          <cell r="B725">
            <v>7.8</v>
          </cell>
        </row>
        <row r="726">
          <cell r="A726" t="str">
            <v>2009 JUN</v>
          </cell>
          <cell r="B726">
            <v>7.9</v>
          </cell>
        </row>
        <row r="727">
          <cell r="A727" t="str">
            <v>2009 JUL</v>
          </cell>
          <cell r="B727">
            <v>7.9</v>
          </cell>
        </row>
        <row r="728">
          <cell r="A728" t="str">
            <v>2009 AUG</v>
          </cell>
          <cell r="B728">
            <v>7.8</v>
          </cell>
        </row>
        <row r="729">
          <cell r="A729" t="str">
            <v>2009 SEP</v>
          </cell>
          <cell r="B729">
            <v>7.9</v>
          </cell>
        </row>
        <row r="730">
          <cell r="A730" t="str">
            <v>2009 OCT</v>
          </cell>
          <cell r="B730">
            <v>7.8</v>
          </cell>
        </row>
        <row r="731">
          <cell r="A731" t="str">
            <v>2009 NOV</v>
          </cell>
          <cell r="B731">
            <v>7.8</v>
          </cell>
        </row>
        <row r="732">
          <cell r="A732" t="str">
            <v>2009 DEC</v>
          </cell>
          <cell r="B732">
            <v>7.7</v>
          </cell>
        </row>
        <row r="733">
          <cell r="A733" t="str">
            <v>2010 JAN</v>
          </cell>
          <cell r="B733">
            <v>7.9</v>
          </cell>
        </row>
        <row r="734">
          <cell r="A734" t="str">
            <v>2010 FEB</v>
          </cell>
          <cell r="B734">
            <v>8</v>
          </cell>
        </row>
        <row r="735">
          <cell r="A735" t="str">
            <v>2010 MAR</v>
          </cell>
          <cell r="B735">
            <v>8</v>
          </cell>
        </row>
        <row r="736">
          <cell r="A736" t="str">
            <v>2010 APR</v>
          </cell>
          <cell r="B736">
            <v>7.9</v>
          </cell>
        </row>
        <row r="737">
          <cell r="A737" t="str">
            <v>2010 MAY</v>
          </cell>
          <cell r="B737">
            <v>7.9</v>
          </cell>
        </row>
        <row r="738">
          <cell r="A738" t="str">
            <v>2010 JUN</v>
          </cell>
          <cell r="B738">
            <v>7.8</v>
          </cell>
        </row>
        <row r="739">
          <cell r="A739" t="str">
            <v>2010 JUL</v>
          </cell>
          <cell r="B739">
            <v>7.8</v>
          </cell>
        </row>
        <row r="740">
          <cell r="A740" t="str">
            <v>2010 AUG</v>
          </cell>
          <cell r="B740">
            <v>7.8</v>
          </cell>
        </row>
        <row r="741">
          <cell r="A741" t="str">
            <v>2010 SEP</v>
          </cell>
          <cell r="B741">
            <v>7.9</v>
          </cell>
        </row>
        <row r="742">
          <cell r="A742" t="str">
            <v>2010 OCT</v>
          </cell>
          <cell r="B742">
            <v>7.9</v>
          </cell>
        </row>
        <row r="743">
          <cell r="A743" t="str">
            <v>2010 NOV</v>
          </cell>
          <cell r="B743">
            <v>7.9</v>
          </cell>
        </row>
        <row r="744">
          <cell r="A744" t="str">
            <v>2010 DEC</v>
          </cell>
          <cell r="B744">
            <v>7.9</v>
          </cell>
        </row>
        <row r="745">
          <cell r="A745" t="str">
            <v>2011 JAN</v>
          </cell>
          <cell r="B745">
            <v>7.8</v>
          </cell>
        </row>
        <row r="746">
          <cell r="A746" t="str">
            <v>2011 FEB</v>
          </cell>
          <cell r="B746">
            <v>7.8</v>
          </cell>
        </row>
        <row r="747">
          <cell r="A747" t="str">
            <v>2011 MAR</v>
          </cell>
          <cell r="B747">
            <v>7.7</v>
          </cell>
        </row>
        <row r="748">
          <cell r="A748" t="str">
            <v>2011 APR</v>
          </cell>
          <cell r="B748">
            <v>7.8</v>
          </cell>
        </row>
        <row r="749">
          <cell r="A749" t="str">
            <v>2011 MAY</v>
          </cell>
          <cell r="B749">
            <v>7.9</v>
          </cell>
        </row>
        <row r="750">
          <cell r="A750" t="str">
            <v>2011 JUN</v>
          </cell>
          <cell r="B750">
            <v>8</v>
          </cell>
        </row>
        <row r="751">
          <cell r="A751" t="str">
            <v>2011 JUL</v>
          </cell>
          <cell r="B751">
            <v>8.1999999999999993</v>
          </cell>
        </row>
        <row r="752">
          <cell r="A752" t="str">
            <v>2011 AUG</v>
          </cell>
          <cell r="B752">
            <v>8.3000000000000007</v>
          </cell>
        </row>
        <row r="753">
          <cell r="A753" t="str">
            <v>2011 SEP</v>
          </cell>
          <cell r="B753">
            <v>8.4</v>
          </cell>
        </row>
        <row r="754">
          <cell r="A754" t="str">
            <v>2011 OCT</v>
          </cell>
          <cell r="B754">
            <v>8.5</v>
          </cell>
        </row>
        <row r="755">
          <cell r="A755" t="str">
            <v>2011 NOV</v>
          </cell>
          <cell r="B755">
            <v>8.4</v>
          </cell>
        </row>
        <row r="756">
          <cell r="A756" t="str">
            <v>2011 DEC</v>
          </cell>
          <cell r="B756">
            <v>8.4</v>
          </cell>
        </row>
        <row r="757">
          <cell r="A757" t="str">
            <v>2012 JAN</v>
          </cell>
          <cell r="B757">
            <v>8.3000000000000007</v>
          </cell>
        </row>
        <row r="758">
          <cell r="A758" t="str">
            <v>2012 FEB</v>
          </cell>
          <cell r="B758">
            <v>8.1999999999999993</v>
          </cell>
        </row>
        <row r="759">
          <cell r="A759" t="str">
            <v>2012 MAR</v>
          </cell>
          <cell r="B759">
            <v>8.1999999999999993</v>
          </cell>
        </row>
        <row r="760">
          <cell r="A760" t="str">
            <v>2012 APR</v>
          </cell>
          <cell r="B760">
            <v>8.1</v>
          </cell>
        </row>
        <row r="761">
          <cell r="A761" t="str">
            <v>2012 MAY</v>
          </cell>
          <cell r="B761">
            <v>8</v>
          </cell>
        </row>
        <row r="762">
          <cell r="A762" t="str">
            <v>2012 JUN</v>
          </cell>
          <cell r="B762">
            <v>8</v>
          </cell>
        </row>
        <row r="763">
          <cell r="A763" t="str">
            <v>2012 JUL</v>
          </cell>
          <cell r="B763">
            <v>7.9</v>
          </cell>
        </row>
        <row r="764">
          <cell r="A764" t="str">
            <v>2012 AUG</v>
          </cell>
          <cell r="B764">
            <v>7.9</v>
          </cell>
        </row>
        <row r="765">
          <cell r="A765" t="str">
            <v>2012 SEP</v>
          </cell>
          <cell r="B765">
            <v>7.9</v>
          </cell>
        </row>
        <row r="766">
          <cell r="A766" t="str">
            <v>2012 OCT</v>
          </cell>
          <cell r="B766">
            <v>7.8</v>
          </cell>
        </row>
        <row r="767">
          <cell r="A767" t="str">
            <v>2012 NOV</v>
          </cell>
          <cell r="B767">
            <v>7.8</v>
          </cell>
        </row>
        <row r="768">
          <cell r="A768" t="str">
            <v>2012 DEC</v>
          </cell>
          <cell r="B768">
            <v>7.8</v>
          </cell>
        </row>
        <row r="769">
          <cell r="A769" t="str">
            <v>2013 JAN</v>
          </cell>
          <cell r="B769">
            <v>8</v>
          </cell>
        </row>
        <row r="770">
          <cell r="A770" t="str">
            <v>2013 FEB</v>
          </cell>
          <cell r="B770">
            <v>7.8</v>
          </cell>
        </row>
        <row r="771">
          <cell r="A771" t="str">
            <v>2013 MAR</v>
          </cell>
          <cell r="B771">
            <v>7.8</v>
          </cell>
        </row>
        <row r="772">
          <cell r="A772" t="str">
            <v>2013 APR</v>
          </cell>
          <cell r="B772">
            <v>7.8</v>
          </cell>
        </row>
        <row r="773">
          <cell r="A773" t="str">
            <v>2013 MAY</v>
          </cell>
          <cell r="B773">
            <v>7.7</v>
          </cell>
        </row>
        <row r="774">
          <cell r="A774" t="str">
            <v>2013 JUN</v>
          </cell>
          <cell r="B774">
            <v>7.7</v>
          </cell>
        </row>
        <row r="775">
          <cell r="A775" t="str">
            <v>2013 JUL</v>
          </cell>
          <cell r="B775">
            <v>7.7</v>
          </cell>
        </row>
        <row r="776">
          <cell r="A776" t="str">
            <v>2013 AUG</v>
          </cell>
          <cell r="B776">
            <v>7.6</v>
          </cell>
        </row>
        <row r="777">
          <cell r="A777" t="str">
            <v>2013 SEP</v>
          </cell>
          <cell r="B777">
            <v>7.4</v>
          </cell>
        </row>
        <row r="778">
          <cell r="A778" t="str">
            <v>2013 OCT</v>
          </cell>
          <cell r="B778">
            <v>7.2</v>
          </cell>
        </row>
        <row r="779">
          <cell r="A779" t="str">
            <v>2013 NOV</v>
          </cell>
          <cell r="B779">
            <v>7.2</v>
          </cell>
        </row>
        <row r="780">
          <cell r="A780" t="str">
            <v>2013 DEC</v>
          </cell>
          <cell r="B780">
            <v>7.2</v>
          </cell>
        </row>
        <row r="781">
          <cell r="A781" t="str">
            <v>2014 JAN</v>
          </cell>
          <cell r="B781">
            <v>6.9</v>
          </cell>
        </row>
        <row r="782">
          <cell r="A782" t="str">
            <v>2014 FEB</v>
          </cell>
          <cell r="B782">
            <v>6.8</v>
          </cell>
        </row>
        <row r="783">
          <cell r="A783" t="str">
            <v>2014 MAR</v>
          </cell>
          <cell r="B783">
            <v>6.6</v>
          </cell>
        </row>
        <row r="784">
          <cell r="A784" t="str">
            <v>2014 APR</v>
          </cell>
          <cell r="B784">
            <v>6.4</v>
          </cell>
        </row>
        <row r="785">
          <cell r="A785" t="str">
            <v>2014 MAY</v>
          </cell>
          <cell r="B785">
            <v>6.3</v>
          </cell>
        </row>
        <row r="786">
          <cell r="A786" t="str">
            <v>2014 JUN</v>
          </cell>
          <cell r="B786">
            <v>6.1</v>
          </cell>
        </row>
        <row r="787">
          <cell r="A787" t="str">
            <v>2014 JUL</v>
          </cell>
          <cell r="B787">
            <v>6</v>
          </cell>
        </row>
        <row r="788">
          <cell r="A788" t="str">
            <v>2014 AUG</v>
          </cell>
          <cell r="B788">
            <v>6</v>
          </cell>
        </row>
        <row r="789">
          <cell r="A789" t="str">
            <v>2014 SEP</v>
          </cell>
          <cell r="B789">
            <v>6</v>
          </cell>
        </row>
        <row r="790">
          <cell r="A790" t="str">
            <v>2014 OCT</v>
          </cell>
          <cell r="B790">
            <v>5.9</v>
          </cell>
        </row>
        <row r="791">
          <cell r="A791" t="str">
            <v>2014 NOV</v>
          </cell>
          <cell r="B791">
            <v>5.7</v>
          </cell>
        </row>
        <row r="792">
          <cell r="A792" t="str">
            <v>2014 DEC</v>
          </cell>
          <cell r="B792">
            <v>5.7</v>
          </cell>
        </row>
        <row r="793">
          <cell r="A793" t="str">
            <v>2015 JAN</v>
          </cell>
          <cell r="B793">
            <v>5.6</v>
          </cell>
        </row>
        <row r="794">
          <cell r="A794" t="str">
            <v>2015 FEB</v>
          </cell>
          <cell r="B794">
            <v>5.5</v>
          </cell>
        </row>
        <row r="795">
          <cell r="A795" t="str">
            <v>2015 MAR</v>
          </cell>
          <cell r="B795">
            <v>5.5</v>
          </cell>
        </row>
        <row r="796">
          <cell r="A796" t="str">
            <v>2015 APR</v>
          </cell>
          <cell r="B796">
            <v>5.6</v>
          </cell>
        </row>
        <row r="797">
          <cell r="A797" t="str">
            <v>2015 MAY</v>
          </cell>
          <cell r="B797">
            <v>5.6</v>
          </cell>
        </row>
        <row r="798">
          <cell r="A798" t="str">
            <v>2015 JUN</v>
          </cell>
          <cell r="B798">
            <v>5.5</v>
          </cell>
        </row>
        <row r="799">
          <cell r="A799" t="str">
            <v>2015 JUL</v>
          </cell>
          <cell r="B799">
            <v>5.4</v>
          </cell>
        </row>
        <row r="800">
          <cell r="A800" t="str">
            <v>2015 AUG</v>
          </cell>
          <cell r="B800">
            <v>5.3</v>
          </cell>
        </row>
        <row r="801">
          <cell r="A801" t="str">
            <v>2015 SEP</v>
          </cell>
          <cell r="B801">
            <v>5.2</v>
          </cell>
        </row>
        <row r="802">
          <cell r="A802" t="str">
            <v>2015 OCT</v>
          </cell>
          <cell r="B802">
            <v>5.0999999999999996</v>
          </cell>
        </row>
        <row r="803">
          <cell r="A803" t="str">
            <v>2015 NOV</v>
          </cell>
          <cell r="B803">
            <v>5.0999999999999996</v>
          </cell>
        </row>
        <row r="804">
          <cell r="A804" t="str">
            <v>2015 DEC</v>
          </cell>
          <cell r="B804">
            <v>5.0999999999999996</v>
          </cell>
        </row>
        <row r="805">
          <cell r="A805" t="str">
            <v>2016 JAN</v>
          </cell>
          <cell r="B805">
            <v>5.0999999999999996</v>
          </cell>
        </row>
        <row r="806">
          <cell r="A806" t="str">
            <v>2016 FEB</v>
          </cell>
          <cell r="B806">
            <v>5.0999999999999996</v>
          </cell>
        </row>
        <row r="807">
          <cell r="A807" t="str">
            <v>2016 MAR</v>
          </cell>
          <cell r="B807">
            <v>5</v>
          </cell>
        </row>
        <row r="808">
          <cell r="A808" t="str">
            <v>2016 APR</v>
          </cell>
          <cell r="B808">
            <v>4.9000000000000004</v>
          </cell>
        </row>
        <row r="809">
          <cell r="A809" t="str">
            <v>2016 MAY</v>
          </cell>
          <cell r="B809">
            <v>4.9000000000000004</v>
          </cell>
        </row>
        <row r="810">
          <cell r="A810" t="str">
            <v>2016 JUN</v>
          </cell>
          <cell r="B810">
            <v>4.9000000000000004</v>
          </cell>
        </row>
        <row r="811">
          <cell r="A811" t="str">
            <v>2016 JUL</v>
          </cell>
          <cell r="B811">
            <v>5</v>
          </cell>
        </row>
        <row r="812">
          <cell r="A812" t="str">
            <v>2016 AUG</v>
          </cell>
          <cell r="B812">
            <v>4.8</v>
          </cell>
        </row>
        <row r="813">
          <cell r="A813" t="str">
            <v>2016 SEP</v>
          </cell>
          <cell r="B813">
            <v>4.8</v>
          </cell>
        </row>
        <row r="814">
          <cell r="A814" t="str">
            <v>2016 OCT</v>
          </cell>
          <cell r="B814">
            <v>4.8</v>
          </cell>
        </row>
        <row r="815">
          <cell r="A815" t="str">
            <v>2016 NOV</v>
          </cell>
          <cell r="B815">
            <v>4.7</v>
          </cell>
        </row>
        <row r="816">
          <cell r="A816" t="str">
            <v>2016 DEC</v>
          </cell>
          <cell r="B816">
            <v>4.7</v>
          </cell>
        </row>
        <row r="817">
          <cell r="A817" t="str">
            <v>2017 JAN</v>
          </cell>
          <cell r="B817">
            <v>4.5999999999999996</v>
          </cell>
        </row>
        <row r="818">
          <cell r="A818" t="str">
            <v>2017 FEB</v>
          </cell>
          <cell r="B818">
            <v>4.5999999999999996</v>
          </cell>
        </row>
        <row r="819">
          <cell r="A819" t="str">
            <v>2017 MAR</v>
          </cell>
          <cell r="B819">
            <v>4.5</v>
          </cell>
        </row>
        <row r="820">
          <cell r="A820" t="str">
            <v>2017 APR</v>
          </cell>
          <cell r="B820">
            <v>4.4000000000000004</v>
          </cell>
        </row>
        <row r="821">
          <cell r="A821" t="str">
            <v>2017 MAY</v>
          </cell>
          <cell r="B821">
            <v>4.4000000000000004</v>
          </cell>
        </row>
        <row r="822">
          <cell r="A822" t="str">
            <v>2017 JUN</v>
          </cell>
          <cell r="B822">
            <v>4.3</v>
          </cell>
        </row>
        <row r="823">
          <cell r="A823" t="str">
            <v>2017 JUL</v>
          </cell>
          <cell r="B823">
            <v>4.3</v>
          </cell>
        </row>
        <row r="824">
          <cell r="A824" t="str">
            <v>2017 AUG</v>
          </cell>
          <cell r="B824">
            <v>4.3</v>
          </cell>
        </row>
        <row r="825">
          <cell r="A825" t="str">
            <v>2017 SEP</v>
          </cell>
          <cell r="B825">
            <v>4.2</v>
          </cell>
        </row>
        <row r="826">
          <cell r="A826" t="str">
            <v>2017 OCT</v>
          </cell>
          <cell r="B826">
            <v>4.3</v>
          </cell>
        </row>
        <row r="827">
          <cell r="A827" t="str">
            <v>2017 NOV</v>
          </cell>
          <cell r="B827">
            <v>4.4000000000000004</v>
          </cell>
        </row>
        <row r="828">
          <cell r="A828" t="str">
            <v>2017 DEC</v>
          </cell>
          <cell r="B828">
            <v>4.3</v>
          </cell>
        </row>
        <row r="829">
          <cell r="A829" t="str">
            <v>2018 JAN</v>
          </cell>
          <cell r="B829">
            <v>4.2</v>
          </cell>
        </row>
        <row r="830">
          <cell r="A830" t="str">
            <v>2018 FEB</v>
          </cell>
          <cell r="B830">
            <v>4.2</v>
          </cell>
        </row>
        <row r="831">
          <cell r="A831" t="str">
            <v>2018 MAR</v>
          </cell>
          <cell r="B831">
            <v>4.2</v>
          </cell>
        </row>
        <row r="832">
          <cell r="A832" t="str">
            <v>2018 APR</v>
          </cell>
          <cell r="B832">
            <v>4.2</v>
          </cell>
        </row>
        <row r="833">
          <cell r="A833" t="str">
            <v>2018 MAY</v>
          </cell>
          <cell r="B833">
            <v>4</v>
          </cell>
        </row>
        <row r="834">
          <cell r="A834" t="str">
            <v>2018 JUN</v>
          </cell>
          <cell r="B834">
            <v>4</v>
          </cell>
        </row>
        <row r="835">
          <cell r="A835" t="str">
            <v>2018 JUL</v>
          </cell>
          <cell r="B835">
            <v>4</v>
          </cell>
        </row>
        <row r="836">
          <cell r="A836" t="str">
            <v>2018 AUG</v>
          </cell>
          <cell r="B836">
            <v>4.0999999999999996</v>
          </cell>
        </row>
        <row r="837">
          <cell r="A837" t="str">
            <v>2018 SEP</v>
          </cell>
          <cell r="B837">
            <v>4.0999999999999996</v>
          </cell>
        </row>
        <row r="838">
          <cell r="A838" t="str">
            <v>2018 OCT</v>
          </cell>
          <cell r="B838">
            <v>4</v>
          </cell>
        </row>
        <row r="839">
          <cell r="A839" t="str">
            <v>2018 NOV</v>
          </cell>
          <cell r="B839">
            <v>4</v>
          </cell>
        </row>
        <row r="840">
          <cell r="A840" t="str">
            <v>2018 DEC</v>
          </cell>
          <cell r="B840">
            <v>3.9</v>
          </cell>
        </row>
        <row r="841">
          <cell r="A841" t="str">
            <v>2019 JAN</v>
          </cell>
          <cell r="B841">
            <v>3.9</v>
          </cell>
        </row>
        <row r="842">
          <cell r="A842" t="str">
            <v>2019 FEB</v>
          </cell>
          <cell r="B842">
            <v>3.8</v>
          </cell>
        </row>
        <row r="843">
          <cell r="A843" t="str">
            <v>2019 MAR</v>
          </cell>
          <cell r="B843">
            <v>3.8</v>
          </cell>
        </row>
        <row r="844">
          <cell r="A844" t="str">
            <v>2019 APR</v>
          </cell>
          <cell r="B844">
            <v>3.8</v>
          </cell>
        </row>
        <row r="845">
          <cell r="A845" t="str">
            <v>2019 MAY</v>
          </cell>
          <cell r="B845">
            <v>3.9</v>
          </cell>
        </row>
        <row r="846">
          <cell r="A846" t="str">
            <v>2019 JUN</v>
          </cell>
          <cell r="B846">
            <v>3.8</v>
          </cell>
        </row>
        <row r="847">
          <cell r="A847" t="str">
            <v>2019 JUL</v>
          </cell>
          <cell r="B847">
            <v>3.9</v>
          </cell>
        </row>
        <row r="848">
          <cell r="A848" t="str">
            <v>2019 AUG</v>
          </cell>
          <cell r="B848">
            <v>3.8</v>
          </cell>
        </row>
        <row r="849">
          <cell r="A849" t="str">
            <v>2019 SEP</v>
          </cell>
          <cell r="B849">
            <v>3.8</v>
          </cell>
        </row>
        <row r="850">
          <cell r="A850" t="str">
            <v>2019 OCT</v>
          </cell>
          <cell r="B850">
            <v>3.8</v>
          </cell>
        </row>
        <row r="851">
          <cell r="A851" t="str">
            <v>2019 NOV</v>
          </cell>
          <cell r="B851">
            <v>3.8</v>
          </cell>
        </row>
        <row r="852">
          <cell r="A852" t="str">
            <v>2019 DEC</v>
          </cell>
          <cell r="B852">
            <v>3.9</v>
          </cell>
        </row>
        <row r="853">
          <cell r="A853" t="str">
            <v>2020 JAN</v>
          </cell>
          <cell r="B853">
            <v>4</v>
          </cell>
        </row>
        <row r="854">
          <cell r="A854" t="str">
            <v>2020 FEB</v>
          </cell>
          <cell r="B854">
            <v>4</v>
          </cell>
        </row>
        <row r="855">
          <cell r="A855" t="str">
            <v>2020 MAR</v>
          </cell>
          <cell r="B855">
            <v>4.0999999999999996</v>
          </cell>
        </row>
        <row r="856">
          <cell r="A856" t="str">
            <v>2020 APR</v>
          </cell>
          <cell r="B856">
            <v>4.0999999999999996</v>
          </cell>
        </row>
        <row r="857">
          <cell r="A857" t="str">
            <v>2020 MAY</v>
          </cell>
          <cell r="B857">
            <v>4.0999999999999996</v>
          </cell>
        </row>
        <row r="858">
          <cell r="A858" t="str">
            <v>2020 JUN</v>
          </cell>
          <cell r="B858">
            <v>4.3</v>
          </cell>
        </row>
        <row r="859">
          <cell r="A859" t="str">
            <v>2020 JUL</v>
          </cell>
          <cell r="B859">
            <v>4.5999999999999996</v>
          </cell>
        </row>
        <row r="860">
          <cell r="A860" t="str">
            <v>2020 AUG</v>
          </cell>
          <cell r="B860">
            <v>4.9000000000000004</v>
          </cell>
        </row>
        <row r="861">
          <cell r="A861" t="str">
            <v>2020 SEP</v>
          </cell>
          <cell r="B861">
            <v>5.0999999999999996</v>
          </cell>
        </row>
        <row r="862">
          <cell r="A862" t="str">
            <v>2020 OCT</v>
          </cell>
          <cell r="B862">
            <v>5.0999999999999996</v>
          </cell>
        </row>
        <row r="863">
          <cell r="A863" t="str">
            <v>2020 NOV</v>
          </cell>
          <cell r="B863">
            <v>5.2</v>
          </cell>
        </row>
        <row r="864">
          <cell r="A864" t="str">
            <v>2020 DEC</v>
          </cell>
          <cell r="B864">
            <v>5.0999999999999996</v>
          </cell>
        </row>
        <row r="865">
          <cell r="A865" t="str">
            <v>2021 JAN</v>
          </cell>
          <cell r="B865">
            <v>5.0999999999999996</v>
          </cell>
        </row>
        <row r="866">
          <cell r="A866" t="str">
            <v>2021 FEB</v>
          </cell>
          <cell r="B866">
            <v>4.9000000000000004</v>
          </cell>
        </row>
        <row r="867">
          <cell r="A867" t="str">
            <v>2021 MAR</v>
          </cell>
          <cell r="B867">
            <v>4.9000000000000004</v>
          </cell>
        </row>
        <row r="868">
          <cell r="A868" t="str">
            <v>2021 APR</v>
          </cell>
          <cell r="B868">
            <v>4.9000000000000004</v>
          </cell>
        </row>
        <row r="869">
          <cell r="A869" t="str">
            <v>2021 MAY</v>
          </cell>
          <cell r="B869">
            <v>4.7</v>
          </cell>
        </row>
        <row r="870">
          <cell r="A870" t="str">
            <v>2021 JUN</v>
          </cell>
          <cell r="B870">
            <v>4.5999999999999996</v>
          </cell>
        </row>
        <row r="871">
          <cell r="A871" t="str">
            <v>2021 JUL</v>
          </cell>
          <cell r="B871">
            <v>4.4000000000000004</v>
          </cell>
        </row>
        <row r="872">
          <cell r="A872" t="str">
            <v>2021 AUG</v>
          </cell>
          <cell r="B872">
            <v>4.3</v>
          </cell>
        </row>
        <row r="873">
          <cell r="A873" t="str">
            <v>2021 SEP</v>
          </cell>
          <cell r="B873">
            <v>4.2</v>
          </cell>
        </row>
        <row r="874">
          <cell r="A874" t="str">
            <v>2021 OCT</v>
          </cell>
          <cell r="B874">
            <v>4.0999999999999996</v>
          </cell>
        </row>
        <row r="875">
          <cell r="A875" t="str">
            <v>2021 NOV</v>
          </cell>
          <cell r="B875">
            <v>4</v>
          </cell>
        </row>
        <row r="876">
          <cell r="A876" t="str">
            <v>2021 DEC</v>
          </cell>
          <cell r="B876">
            <v>4</v>
          </cell>
        </row>
        <row r="877">
          <cell r="A877" t="str">
            <v>2022 JAN</v>
          </cell>
          <cell r="B877">
            <v>3.8</v>
          </cell>
        </row>
        <row r="878">
          <cell r="A878" t="str">
            <v>2022 FEB</v>
          </cell>
          <cell r="B878">
            <v>3.7</v>
          </cell>
        </row>
        <row r="879">
          <cell r="A879" t="str">
            <v>2022 MAR</v>
          </cell>
          <cell r="B879">
            <v>3.8</v>
          </cell>
        </row>
        <row r="880">
          <cell r="A880" t="str">
            <v>2022 APR</v>
          </cell>
          <cell r="B880">
            <v>3.8</v>
          </cell>
        </row>
        <row r="881">
          <cell r="A881" t="str">
            <v>2022 MAY</v>
          </cell>
          <cell r="B881">
            <v>3.8</v>
          </cell>
        </row>
      </sheetData>
      <sheetData sheetId="9">
        <row r="9">
          <cell r="A9" t="str">
            <v>1975</v>
          </cell>
          <cell r="B9" t="str">
            <v/>
          </cell>
        </row>
        <row r="10">
          <cell r="A10" t="str">
            <v>1976</v>
          </cell>
          <cell r="B10" t="str">
            <v/>
          </cell>
        </row>
        <row r="11">
          <cell r="A11" t="str">
            <v>1977</v>
          </cell>
          <cell r="B11" t="str">
            <v/>
          </cell>
        </row>
        <row r="12">
          <cell r="A12" t="str">
            <v>1978</v>
          </cell>
          <cell r="B12" t="str">
            <v/>
          </cell>
        </row>
        <row r="13">
          <cell r="A13" t="str">
            <v>1979</v>
          </cell>
          <cell r="B13" t="str">
            <v/>
          </cell>
        </row>
        <row r="14">
          <cell r="A14" t="str">
            <v>1980</v>
          </cell>
          <cell r="B14" t="str">
            <v/>
          </cell>
        </row>
        <row r="15">
          <cell r="A15" t="str">
            <v>1981</v>
          </cell>
          <cell r="B15" t="str">
            <v/>
          </cell>
        </row>
        <row r="16">
          <cell r="A16" t="str">
            <v>1982</v>
          </cell>
          <cell r="B16" t="str">
            <v/>
          </cell>
        </row>
        <row r="17">
          <cell r="A17" t="str">
            <v>1983</v>
          </cell>
          <cell r="B17" t="str">
            <v/>
          </cell>
        </row>
        <row r="18">
          <cell r="A18" t="str">
            <v>1984</v>
          </cell>
          <cell r="B18" t="str">
            <v/>
          </cell>
        </row>
        <row r="19">
          <cell r="A19" t="str">
            <v>1985</v>
          </cell>
          <cell r="B19" t="str">
            <v/>
          </cell>
        </row>
        <row r="20">
          <cell r="A20" t="str">
            <v>1986</v>
          </cell>
          <cell r="B20" t="str">
            <v/>
          </cell>
        </row>
        <row r="21">
          <cell r="A21" t="str">
            <v>1987</v>
          </cell>
          <cell r="B21" t="str">
            <v/>
          </cell>
        </row>
        <row r="22">
          <cell r="A22" t="str">
            <v>1988</v>
          </cell>
          <cell r="B22" t="str">
            <v/>
          </cell>
        </row>
        <row r="23">
          <cell r="A23" t="str">
            <v>1989</v>
          </cell>
          <cell r="B23" t="str">
            <v/>
          </cell>
        </row>
        <row r="24">
          <cell r="A24" t="str">
            <v>1990</v>
          </cell>
          <cell r="B24" t="str">
            <v/>
          </cell>
        </row>
        <row r="25">
          <cell r="A25" t="str">
            <v>1991</v>
          </cell>
          <cell r="B25" t="str">
            <v/>
          </cell>
        </row>
        <row r="26">
          <cell r="A26" t="str">
            <v>1992</v>
          </cell>
          <cell r="B26" t="str">
            <v/>
          </cell>
        </row>
        <row r="27">
          <cell r="A27" t="str">
            <v>1993</v>
          </cell>
          <cell r="B27" t="str">
            <v/>
          </cell>
        </row>
        <row r="28">
          <cell r="A28" t="str">
            <v>1994</v>
          </cell>
          <cell r="B28" t="str">
            <v/>
          </cell>
        </row>
        <row r="29">
          <cell r="A29" t="str">
            <v>1995</v>
          </cell>
          <cell r="B29" t="str">
            <v/>
          </cell>
        </row>
        <row r="30">
          <cell r="A30" t="str">
            <v>1996</v>
          </cell>
          <cell r="B30" t="str">
            <v/>
          </cell>
        </row>
        <row r="31">
          <cell r="A31" t="str">
            <v>1997</v>
          </cell>
          <cell r="B31">
            <v>1.4493</v>
          </cell>
        </row>
        <row r="32">
          <cell r="A32" t="str">
            <v>1998</v>
          </cell>
          <cell r="B32">
            <v>1.4886999999999999</v>
          </cell>
        </row>
        <row r="33">
          <cell r="A33" t="str">
            <v>1999</v>
          </cell>
          <cell r="B33">
            <v>1.5192000000000001</v>
          </cell>
        </row>
        <row r="34">
          <cell r="A34" t="str">
            <v>2000</v>
          </cell>
          <cell r="B34">
            <v>1.6422000000000001</v>
          </cell>
        </row>
        <row r="35">
          <cell r="A35" t="str">
            <v>2001</v>
          </cell>
          <cell r="B35">
            <v>1.6087</v>
          </cell>
        </row>
        <row r="36">
          <cell r="A36" t="str">
            <v>2002</v>
          </cell>
          <cell r="B36">
            <v>1.5909</v>
          </cell>
        </row>
        <row r="37">
          <cell r="A37" t="str">
            <v>2003</v>
          </cell>
          <cell r="B37">
            <v>1.4456</v>
          </cell>
        </row>
        <row r="38">
          <cell r="A38" t="str">
            <v>2004</v>
          </cell>
          <cell r="B38">
            <v>1.4739</v>
          </cell>
        </row>
        <row r="39">
          <cell r="A39" t="str">
            <v>2005</v>
          </cell>
          <cell r="B39">
            <v>1.4629000000000001</v>
          </cell>
        </row>
        <row r="40">
          <cell r="A40" t="str">
            <v>2006</v>
          </cell>
          <cell r="B40">
            <v>1.4670000000000001</v>
          </cell>
        </row>
        <row r="41">
          <cell r="A41" t="str">
            <v>2007</v>
          </cell>
          <cell r="B41">
            <v>1.4619</v>
          </cell>
        </row>
        <row r="42">
          <cell r="A42" t="str">
            <v>2008</v>
          </cell>
          <cell r="B42">
            <v>1.2587999999999999</v>
          </cell>
        </row>
        <row r="43">
          <cell r="A43" t="str">
            <v>2009</v>
          </cell>
          <cell r="B43">
            <v>1.1233</v>
          </cell>
        </row>
        <row r="44">
          <cell r="A44" t="str">
            <v>2010</v>
          </cell>
          <cell r="B44">
            <v>1.1664000000000001</v>
          </cell>
        </row>
        <row r="45">
          <cell r="A45" t="str">
            <v>2011</v>
          </cell>
          <cell r="B45">
            <v>1.1527000000000001</v>
          </cell>
        </row>
        <row r="46">
          <cell r="A46" t="str">
            <v>2012</v>
          </cell>
          <cell r="B46">
            <v>1.2337</v>
          </cell>
        </row>
        <row r="47">
          <cell r="A47" t="str">
            <v>2013</v>
          </cell>
          <cell r="B47">
            <v>1.1776</v>
          </cell>
        </row>
        <row r="48">
          <cell r="A48" t="str">
            <v>2014</v>
          </cell>
          <cell r="B48">
            <v>1.2411000000000001</v>
          </cell>
        </row>
        <row r="49">
          <cell r="A49" t="str">
            <v>2015</v>
          </cell>
          <cell r="B49">
            <v>1.3782000000000001</v>
          </cell>
        </row>
        <row r="50">
          <cell r="A50" t="str">
            <v>2016</v>
          </cell>
          <cell r="B50">
            <v>1.2233000000000001</v>
          </cell>
        </row>
        <row r="51">
          <cell r="A51" t="str">
            <v>2017</v>
          </cell>
          <cell r="B51">
            <v>1.1413</v>
          </cell>
        </row>
        <row r="52">
          <cell r="A52" t="str">
            <v>2018</v>
          </cell>
          <cell r="B52">
            <v>1.1305000000000001</v>
          </cell>
        </row>
        <row r="53">
          <cell r="A53" t="str">
            <v>2019</v>
          </cell>
          <cell r="B53">
            <v>1.1405000000000001</v>
          </cell>
        </row>
        <row r="54">
          <cell r="A54" t="str">
            <v>2020</v>
          </cell>
          <cell r="B54">
            <v>1.125</v>
          </cell>
        </row>
        <row r="55">
          <cell r="A55" t="str">
            <v>2021</v>
          </cell>
          <cell r="B55">
            <v>1.1633</v>
          </cell>
        </row>
        <row r="56">
          <cell r="A56" t="str">
            <v>1975 Q1</v>
          </cell>
          <cell r="B56" t="str">
            <v/>
          </cell>
        </row>
        <row r="57">
          <cell r="A57" t="str">
            <v>1975 Q2</v>
          </cell>
          <cell r="B57" t="str">
            <v/>
          </cell>
        </row>
        <row r="58">
          <cell r="A58" t="str">
            <v>1975 Q3</v>
          </cell>
          <cell r="B58" t="str">
            <v/>
          </cell>
        </row>
        <row r="59">
          <cell r="A59" t="str">
            <v>1975 Q4</v>
          </cell>
          <cell r="B59" t="str">
            <v/>
          </cell>
        </row>
        <row r="60">
          <cell r="A60" t="str">
            <v>1976 Q1</v>
          </cell>
          <cell r="B60" t="str">
            <v/>
          </cell>
        </row>
        <row r="61">
          <cell r="A61" t="str">
            <v>1976 Q2</v>
          </cell>
          <cell r="B61" t="str">
            <v/>
          </cell>
        </row>
        <row r="62">
          <cell r="A62" t="str">
            <v>1976 Q3</v>
          </cell>
          <cell r="B62" t="str">
            <v/>
          </cell>
        </row>
        <row r="63">
          <cell r="A63" t="str">
            <v>1976 Q4</v>
          </cell>
          <cell r="B63" t="str">
            <v/>
          </cell>
        </row>
        <row r="64">
          <cell r="A64" t="str">
            <v>1977 Q1</v>
          </cell>
          <cell r="B64" t="str">
            <v/>
          </cell>
        </row>
        <row r="65">
          <cell r="A65" t="str">
            <v>1977 Q2</v>
          </cell>
          <cell r="B65" t="str">
            <v/>
          </cell>
        </row>
        <row r="66">
          <cell r="A66" t="str">
            <v>1977 Q3</v>
          </cell>
          <cell r="B66" t="str">
            <v/>
          </cell>
        </row>
        <row r="67">
          <cell r="A67" t="str">
            <v>1977 Q4</v>
          </cell>
          <cell r="B67" t="str">
            <v/>
          </cell>
        </row>
        <row r="68">
          <cell r="A68" t="str">
            <v>1978 Q1</v>
          </cell>
          <cell r="B68" t="str">
            <v/>
          </cell>
        </row>
        <row r="69">
          <cell r="A69" t="str">
            <v>1978 Q2</v>
          </cell>
          <cell r="B69" t="str">
            <v/>
          </cell>
        </row>
        <row r="70">
          <cell r="A70" t="str">
            <v>1978 Q3</v>
          </cell>
          <cell r="B70" t="str">
            <v/>
          </cell>
        </row>
        <row r="71">
          <cell r="A71" t="str">
            <v>1978 Q4</v>
          </cell>
          <cell r="B71" t="str">
            <v/>
          </cell>
        </row>
        <row r="72">
          <cell r="A72" t="str">
            <v>1979 Q1</v>
          </cell>
          <cell r="B72" t="str">
            <v/>
          </cell>
        </row>
        <row r="73">
          <cell r="A73" t="str">
            <v>1979 Q2</v>
          </cell>
          <cell r="B73" t="str">
            <v/>
          </cell>
        </row>
        <row r="74">
          <cell r="A74" t="str">
            <v>1979 Q3</v>
          </cell>
          <cell r="B74" t="str">
            <v/>
          </cell>
        </row>
        <row r="75">
          <cell r="A75" t="str">
            <v>1979 Q4</v>
          </cell>
          <cell r="B75" t="str">
            <v/>
          </cell>
        </row>
        <row r="76">
          <cell r="A76" t="str">
            <v>1980 Q1</v>
          </cell>
          <cell r="B76" t="str">
            <v/>
          </cell>
        </row>
        <row r="77">
          <cell r="A77" t="str">
            <v>1980 Q2</v>
          </cell>
          <cell r="B77" t="str">
            <v/>
          </cell>
        </row>
        <row r="78">
          <cell r="A78" t="str">
            <v>1980 Q3</v>
          </cell>
          <cell r="B78" t="str">
            <v/>
          </cell>
        </row>
        <row r="79">
          <cell r="A79" t="str">
            <v>1980 Q4</v>
          </cell>
          <cell r="B79" t="str">
            <v/>
          </cell>
        </row>
        <row r="80">
          <cell r="A80" t="str">
            <v>1981 Q1</v>
          </cell>
          <cell r="B80" t="str">
            <v/>
          </cell>
        </row>
        <row r="81">
          <cell r="A81" t="str">
            <v>1981 Q2</v>
          </cell>
          <cell r="B81" t="str">
            <v/>
          </cell>
        </row>
        <row r="82">
          <cell r="A82" t="str">
            <v>1981 Q3</v>
          </cell>
          <cell r="B82" t="str">
            <v/>
          </cell>
        </row>
        <row r="83">
          <cell r="A83" t="str">
            <v>1981 Q4</v>
          </cell>
          <cell r="B83" t="str">
            <v/>
          </cell>
        </row>
        <row r="84">
          <cell r="A84" t="str">
            <v>1982 Q1</v>
          </cell>
          <cell r="B84" t="str">
            <v/>
          </cell>
        </row>
        <row r="85">
          <cell r="A85" t="str">
            <v>1982 Q2</v>
          </cell>
          <cell r="B85" t="str">
            <v/>
          </cell>
        </row>
        <row r="86">
          <cell r="A86" t="str">
            <v>1982 Q3</v>
          </cell>
          <cell r="B86" t="str">
            <v/>
          </cell>
        </row>
        <row r="87">
          <cell r="A87" t="str">
            <v>1982 Q4</v>
          </cell>
          <cell r="B87" t="str">
            <v/>
          </cell>
        </row>
        <row r="88">
          <cell r="A88" t="str">
            <v>1983 Q1</v>
          </cell>
          <cell r="B88" t="str">
            <v/>
          </cell>
        </row>
        <row r="89">
          <cell r="A89" t="str">
            <v>1983 Q2</v>
          </cell>
          <cell r="B89" t="str">
            <v/>
          </cell>
        </row>
        <row r="90">
          <cell r="A90" t="str">
            <v>1983 Q3</v>
          </cell>
          <cell r="B90" t="str">
            <v/>
          </cell>
        </row>
        <row r="91">
          <cell r="A91" t="str">
            <v>1983 Q4</v>
          </cell>
          <cell r="B91" t="str">
            <v/>
          </cell>
        </row>
        <row r="92">
          <cell r="A92" t="str">
            <v>1984 Q1</v>
          </cell>
          <cell r="B92" t="str">
            <v/>
          </cell>
        </row>
        <row r="93">
          <cell r="A93" t="str">
            <v>1984 Q2</v>
          </cell>
          <cell r="B93" t="str">
            <v/>
          </cell>
        </row>
        <row r="94">
          <cell r="A94" t="str">
            <v>1984 Q3</v>
          </cell>
          <cell r="B94" t="str">
            <v/>
          </cell>
        </row>
        <row r="95">
          <cell r="A95" t="str">
            <v>1984 Q4</v>
          </cell>
          <cell r="B95" t="str">
            <v/>
          </cell>
        </row>
        <row r="96">
          <cell r="A96" t="str">
            <v>1985 Q1</v>
          </cell>
          <cell r="B96" t="str">
            <v/>
          </cell>
        </row>
        <row r="97">
          <cell r="A97" t="str">
            <v>1985 Q2</v>
          </cell>
          <cell r="B97" t="str">
            <v/>
          </cell>
        </row>
        <row r="98">
          <cell r="A98" t="str">
            <v>1985 Q3</v>
          </cell>
          <cell r="B98" t="str">
            <v/>
          </cell>
        </row>
        <row r="99">
          <cell r="A99" t="str">
            <v>1985 Q4</v>
          </cell>
          <cell r="B99" t="str">
            <v/>
          </cell>
        </row>
        <row r="100">
          <cell r="A100" t="str">
            <v>1986 Q1</v>
          </cell>
          <cell r="B100" t="str">
            <v/>
          </cell>
        </row>
        <row r="101">
          <cell r="A101" t="str">
            <v>1986 Q2</v>
          </cell>
          <cell r="B101" t="str">
            <v/>
          </cell>
        </row>
        <row r="102">
          <cell r="A102" t="str">
            <v>1986 Q3</v>
          </cell>
          <cell r="B102" t="str">
            <v/>
          </cell>
        </row>
        <row r="103">
          <cell r="A103" t="str">
            <v>1986 Q4</v>
          </cell>
          <cell r="B103" t="str">
            <v/>
          </cell>
        </row>
        <row r="104">
          <cell r="A104" t="str">
            <v>1987 Q1</v>
          </cell>
          <cell r="B104" t="str">
            <v/>
          </cell>
        </row>
        <row r="105">
          <cell r="A105" t="str">
            <v>1987 Q2</v>
          </cell>
          <cell r="B105" t="str">
            <v/>
          </cell>
        </row>
        <row r="106">
          <cell r="A106" t="str">
            <v>1987 Q3</v>
          </cell>
          <cell r="B106" t="str">
            <v/>
          </cell>
        </row>
        <row r="107">
          <cell r="A107" t="str">
            <v>1987 Q4</v>
          </cell>
          <cell r="B107" t="str">
            <v/>
          </cell>
        </row>
        <row r="108">
          <cell r="A108" t="str">
            <v>1988 Q1</v>
          </cell>
          <cell r="B108" t="str">
            <v/>
          </cell>
        </row>
        <row r="109">
          <cell r="A109" t="str">
            <v>1988 Q2</v>
          </cell>
          <cell r="B109" t="str">
            <v/>
          </cell>
        </row>
        <row r="110">
          <cell r="A110" t="str">
            <v>1988 Q3</v>
          </cell>
          <cell r="B110" t="str">
            <v/>
          </cell>
        </row>
        <row r="111">
          <cell r="A111" t="str">
            <v>1988 Q4</v>
          </cell>
          <cell r="B111" t="str">
            <v/>
          </cell>
        </row>
        <row r="112">
          <cell r="A112" t="str">
            <v>1989 Q1</v>
          </cell>
          <cell r="B112" t="str">
            <v/>
          </cell>
        </row>
        <row r="113">
          <cell r="A113" t="str">
            <v>1989 Q2</v>
          </cell>
          <cell r="B113" t="str">
            <v/>
          </cell>
        </row>
        <row r="114">
          <cell r="A114" t="str">
            <v>1989 Q3</v>
          </cell>
          <cell r="B114" t="str">
            <v/>
          </cell>
        </row>
        <row r="115">
          <cell r="A115" t="str">
            <v>1989 Q4</v>
          </cell>
          <cell r="B115" t="str">
            <v/>
          </cell>
        </row>
        <row r="116">
          <cell r="A116" t="str">
            <v>1990 Q1</v>
          </cell>
          <cell r="B116" t="str">
            <v/>
          </cell>
        </row>
        <row r="117">
          <cell r="A117" t="str">
            <v>1990 Q2</v>
          </cell>
          <cell r="B117" t="str">
            <v/>
          </cell>
        </row>
        <row r="118">
          <cell r="A118" t="str">
            <v>1990 Q3</v>
          </cell>
          <cell r="B118" t="str">
            <v/>
          </cell>
        </row>
        <row r="119">
          <cell r="A119" t="str">
            <v>1990 Q4</v>
          </cell>
          <cell r="B119" t="str">
            <v/>
          </cell>
        </row>
        <row r="120">
          <cell r="A120" t="str">
            <v>1991 Q1</v>
          </cell>
          <cell r="B120" t="str">
            <v/>
          </cell>
        </row>
        <row r="121">
          <cell r="A121" t="str">
            <v>1991 Q2</v>
          </cell>
          <cell r="B121" t="str">
            <v/>
          </cell>
        </row>
        <row r="122">
          <cell r="A122" t="str">
            <v>1991 Q3</v>
          </cell>
          <cell r="B122" t="str">
            <v/>
          </cell>
        </row>
        <row r="123">
          <cell r="A123" t="str">
            <v>1991 Q4</v>
          </cell>
          <cell r="B123" t="str">
            <v/>
          </cell>
        </row>
        <row r="124">
          <cell r="A124" t="str">
            <v>1992 Q1</v>
          </cell>
          <cell r="B124" t="str">
            <v/>
          </cell>
        </row>
        <row r="125">
          <cell r="A125" t="str">
            <v>1992 Q2</v>
          </cell>
          <cell r="B125" t="str">
            <v/>
          </cell>
        </row>
        <row r="126">
          <cell r="A126" t="str">
            <v>1992 Q3</v>
          </cell>
          <cell r="B126" t="str">
            <v/>
          </cell>
        </row>
        <row r="127">
          <cell r="A127" t="str">
            <v>1992 Q4</v>
          </cell>
          <cell r="B127" t="str">
            <v/>
          </cell>
        </row>
        <row r="128">
          <cell r="A128" t="str">
            <v>1993 Q1</v>
          </cell>
          <cell r="B128" t="str">
            <v/>
          </cell>
        </row>
        <row r="129">
          <cell r="A129" t="str">
            <v>1993 Q2</v>
          </cell>
          <cell r="B129" t="str">
            <v/>
          </cell>
        </row>
        <row r="130">
          <cell r="A130" t="str">
            <v>1993 Q3</v>
          </cell>
          <cell r="B130" t="str">
            <v/>
          </cell>
        </row>
        <row r="131">
          <cell r="A131" t="str">
            <v>1993 Q4</v>
          </cell>
          <cell r="B131" t="str">
            <v/>
          </cell>
        </row>
        <row r="132">
          <cell r="A132" t="str">
            <v>1994 Q1</v>
          </cell>
          <cell r="B132" t="str">
            <v/>
          </cell>
        </row>
        <row r="133">
          <cell r="A133" t="str">
            <v>1994 Q2</v>
          </cell>
          <cell r="B133" t="str">
            <v/>
          </cell>
        </row>
        <row r="134">
          <cell r="A134" t="str">
            <v>1994 Q3</v>
          </cell>
          <cell r="B134" t="str">
            <v/>
          </cell>
        </row>
        <row r="135">
          <cell r="A135" t="str">
            <v>1994 Q4</v>
          </cell>
          <cell r="B135" t="str">
            <v/>
          </cell>
        </row>
        <row r="136">
          <cell r="A136" t="str">
            <v>1995 Q1</v>
          </cell>
          <cell r="B136" t="str">
            <v/>
          </cell>
        </row>
        <row r="137">
          <cell r="A137" t="str">
            <v>1995 Q2</v>
          </cell>
          <cell r="B137" t="str">
            <v/>
          </cell>
        </row>
        <row r="138">
          <cell r="A138" t="str">
            <v>1995 Q3</v>
          </cell>
          <cell r="B138" t="str">
            <v/>
          </cell>
        </row>
        <row r="139">
          <cell r="A139" t="str">
            <v>1995 Q4</v>
          </cell>
          <cell r="B139" t="str">
            <v/>
          </cell>
        </row>
        <row r="140">
          <cell r="A140" t="str">
            <v>1996 Q1</v>
          </cell>
          <cell r="B140" t="str">
            <v/>
          </cell>
        </row>
        <row r="141">
          <cell r="A141" t="str">
            <v>1996 Q2</v>
          </cell>
          <cell r="B141" t="str">
            <v/>
          </cell>
        </row>
        <row r="142">
          <cell r="A142" t="str">
            <v>1996 Q3</v>
          </cell>
          <cell r="B142" t="str">
            <v/>
          </cell>
        </row>
        <row r="143">
          <cell r="A143" t="str">
            <v>1996 Q4</v>
          </cell>
          <cell r="B143" t="str">
            <v/>
          </cell>
        </row>
        <row r="144">
          <cell r="A144" t="str">
            <v>1997 Q1</v>
          </cell>
          <cell r="B144">
            <v>1.3793</v>
          </cell>
        </row>
        <row r="145">
          <cell r="A145" t="str">
            <v>1997 Q2</v>
          </cell>
          <cell r="B145">
            <v>1.4319999999999999</v>
          </cell>
        </row>
        <row r="146">
          <cell r="A146" t="str">
            <v>1997 Q3</v>
          </cell>
          <cell r="B146">
            <v>1.4962</v>
          </cell>
        </row>
        <row r="147">
          <cell r="A147" t="str">
            <v>1997 Q4</v>
          </cell>
          <cell r="B147">
            <v>1.4855</v>
          </cell>
        </row>
        <row r="148">
          <cell r="A148" t="str">
            <v>1998 Q1</v>
          </cell>
          <cell r="B148">
            <v>1.5294000000000001</v>
          </cell>
        </row>
        <row r="149">
          <cell r="A149" t="str">
            <v>1998 Q2</v>
          </cell>
          <cell r="B149">
            <v>1.5148999999999999</v>
          </cell>
        </row>
        <row r="150">
          <cell r="A150" t="str">
            <v>1998 Q3</v>
          </cell>
          <cell r="B150">
            <v>1.4875</v>
          </cell>
        </row>
        <row r="151">
          <cell r="A151" t="str">
            <v>1998 Q4</v>
          </cell>
          <cell r="B151">
            <v>1.4247000000000001</v>
          </cell>
        </row>
        <row r="152">
          <cell r="A152" t="str">
            <v>1999 Q1</v>
          </cell>
          <cell r="B152">
            <v>1.4574</v>
          </cell>
        </row>
        <row r="153">
          <cell r="A153" t="str">
            <v>1999 Q2</v>
          </cell>
          <cell r="B153">
            <v>1.5208999999999999</v>
          </cell>
        </row>
        <row r="154">
          <cell r="A154" t="str">
            <v>1999 Q3</v>
          </cell>
          <cell r="B154">
            <v>1.5270999999999999</v>
          </cell>
        </row>
        <row r="155">
          <cell r="A155" t="str">
            <v>1999 Q4</v>
          </cell>
          <cell r="B155">
            <v>1.5711999999999999</v>
          </cell>
        </row>
        <row r="156">
          <cell r="A156" t="str">
            <v>2000 Q1</v>
          </cell>
          <cell r="B156">
            <v>1.6286</v>
          </cell>
        </row>
        <row r="157">
          <cell r="A157" t="str">
            <v>2000 Q2</v>
          </cell>
          <cell r="B157">
            <v>1.6397999999999999</v>
          </cell>
        </row>
        <row r="158">
          <cell r="A158" t="str">
            <v>2000 Q3</v>
          </cell>
          <cell r="B158">
            <v>1.6335999999999999</v>
          </cell>
        </row>
        <row r="159">
          <cell r="A159" t="str">
            <v>2000 Q4</v>
          </cell>
          <cell r="B159">
            <v>1.667</v>
          </cell>
        </row>
        <row r="160">
          <cell r="A160" t="str">
            <v>2001 Q1</v>
          </cell>
          <cell r="B160">
            <v>1.5813999999999999</v>
          </cell>
        </row>
        <row r="161">
          <cell r="A161" t="str">
            <v>2001 Q2</v>
          </cell>
          <cell r="B161">
            <v>1.6279999999999999</v>
          </cell>
        </row>
        <row r="162">
          <cell r="A162" t="str">
            <v>2001 Q3</v>
          </cell>
          <cell r="B162">
            <v>1.6152</v>
          </cell>
        </row>
        <row r="163">
          <cell r="A163" t="str">
            <v>2001 Q4</v>
          </cell>
          <cell r="B163">
            <v>1.6111</v>
          </cell>
        </row>
        <row r="164">
          <cell r="A164" t="str">
            <v>2002 Q1</v>
          </cell>
          <cell r="B164">
            <v>1.6263000000000001</v>
          </cell>
        </row>
        <row r="165">
          <cell r="A165" t="str">
            <v>2002 Q2</v>
          </cell>
          <cell r="B165">
            <v>1.5923</v>
          </cell>
        </row>
        <row r="166">
          <cell r="A166" t="str">
            <v>2002 Q3</v>
          </cell>
          <cell r="B166">
            <v>1.5747</v>
          </cell>
        </row>
        <row r="167">
          <cell r="A167" t="str">
            <v>2002 Q4</v>
          </cell>
          <cell r="B167">
            <v>1.5716000000000001</v>
          </cell>
        </row>
        <row r="168">
          <cell r="A168" t="str">
            <v>2003 Q1</v>
          </cell>
          <cell r="B168">
            <v>1.4937</v>
          </cell>
        </row>
        <row r="169">
          <cell r="A169" t="str">
            <v>2003 Q2</v>
          </cell>
          <cell r="B169">
            <v>1.4256</v>
          </cell>
        </row>
        <row r="170">
          <cell r="A170" t="str">
            <v>2003 Q3</v>
          </cell>
          <cell r="B170">
            <v>1.43</v>
          </cell>
        </row>
        <row r="171">
          <cell r="A171" t="str">
            <v>2003 Q4</v>
          </cell>
          <cell r="B171">
            <v>1.4334</v>
          </cell>
        </row>
        <row r="172">
          <cell r="A172" t="str">
            <v>2004 Q1</v>
          </cell>
          <cell r="B172">
            <v>1.4708000000000001</v>
          </cell>
        </row>
        <row r="173">
          <cell r="A173" t="str">
            <v>2004 Q2</v>
          </cell>
          <cell r="B173">
            <v>1.4992000000000001</v>
          </cell>
        </row>
        <row r="174">
          <cell r="A174" t="str">
            <v>2004 Q3</v>
          </cell>
          <cell r="B174">
            <v>1.4877</v>
          </cell>
        </row>
        <row r="175">
          <cell r="A175" t="str">
            <v>2004 Q4</v>
          </cell>
          <cell r="B175">
            <v>1.4388000000000001</v>
          </cell>
        </row>
        <row r="176">
          <cell r="A176" t="str">
            <v>2005 Q1</v>
          </cell>
          <cell r="B176">
            <v>1.4423999999999999</v>
          </cell>
        </row>
        <row r="177">
          <cell r="A177" t="str">
            <v>2005 Q2</v>
          </cell>
          <cell r="B177">
            <v>1.4743999999999999</v>
          </cell>
        </row>
        <row r="178">
          <cell r="A178" t="str">
            <v>2005 Q3</v>
          </cell>
          <cell r="B178">
            <v>1.4635</v>
          </cell>
        </row>
        <row r="179">
          <cell r="A179" t="str">
            <v>2005 Q4</v>
          </cell>
          <cell r="B179">
            <v>1.4705999999999999</v>
          </cell>
        </row>
        <row r="180">
          <cell r="A180" t="str">
            <v>2006 Q1</v>
          </cell>
          <cell r="B180">
            <v>1.4570000000000001</v>
          </cell>
        </row>
        <row r="181">
          <cell r="A181" t="str">
            <v>2006 Q2</v>
          </cell>
          <cell r="B181">
            <v>1.454</v>
          </cell>
        </row>
        <row r="182">
          <cell r="A182" t="str">
            <v>2006 Q3</v>
          </cell>
          <cell r="B182">
            <v>1.4713000000000001</v>
          </cell>
        </row>
        <row r="183">
          <cell r="A183" t="str">
            <v>2006 Q4</v>
          </cell>
          <cell r="B183">
            <v>1.4854000000000001</v>
          </cell>
        </row>
        <row r="184">
          <cell r="A184" t="str">
            <v>2007 Q1</v>
          </cell>
          <cell r="B184">
            <v>1.4916</v>
          </cell>
        </row>
        <row r="185">
          <cell r="A185" t="str">
            <v>2007 Q2</v>
          </cell>
          <cell r="B185">
            <v>1.4732000000000001</v>
          </cell>
        </row>
        <row r="186">
          <cell r="A186" t="str">
            <v>2007 Q3</v>
          </cell>
          <cell r="B186">
            <v>1.4704999999999999</v>
          </cell>
        </row>
        <row r="187">
          <cell r="A187" t="str">
            <v>2007 Q4</v>
          </cell>
          <cell r="B187">
            <v>1.4129</v>
          </cell>
        </row>
        <row r="188">
          <cell r="A188" t="str">
            <v>2008 Q1</v>
          </cell>
          <cell r="B188">
            <v>1.3211999999999999</v>
          </cell>
        </row>
        <row r="189">
          <cell r="A189" t="str">
            <v>2008 Q2</v>
          </cell>
          <cell r="B189">
            <v>1.2615000000000001</v>
          </cell>
        </row>
        <row r="190">
          <cell r="A190" t="str">
            <v>2008 Q3</v>
          </cell>
          <cell r="B190">
            <v>1.2585999999999999</v>
          </cell>
        </row>
        <row r="191">
          <cell r="A191" t="str">
            <v>2008 Q4</v>
          </cell>
          <cell r="B191">
            <v>1.1957</v>
          </cell>
        </row>
        <row r="192">
          <cell r="A192" t="str">
            <v>2009 Q1</v>
          </cell>
          <cell r="B192">
            <v>1.101</v>
          </cell>
        </row>
        <row r="193">
          <cell r="A193" t="str">
            <v>2009 Q2</v>
          </cell>
          <cell r="B193">
            <v>1.1389</v>
          </cell>
        </row>
        <row r="194">
          <cell r="A194" t="str">
            <v>2009 Q3</v>
          </cell>
          <cell r="B194">
            <v>1.1475</v>
          </cell>
        </row>
        <row r="195">
          <cell r="A195" t="str">
            <v>2009 Q4</v>
          </cell>
          <cell r="B195">
            <v>1.1057999999999999</v>
          </cell>
        </row>
        <row r="196">
          <cell r="A196" t="str">
            <v>2010 Q1</v>
          </cell>
          <cell r="B196">
            <v>1.1269</v>
          </cell>
        </row>
        <row r="197">
          <cell r="A197" t="str">
            <v>2010 Q2</v>
          </cell>
          <cell r="B197">
            <v>1.1747000000000001</v>
          </cell>
        </row>
        <row r="198">
          <cell r="A198" t="str">
            <v>2010 Q3</v>
          </cell>
          <cell r="B198">
            <v>1.1995</v>
          </cell>
        </row>
        <row r="199">
          <cell r="A199" t="str">
            <v>2010 Q4</v>
          </cell>
          <cell r="B199">
            <v>1.1638999999999999</v>
          </cell>
        </row>
        <row r="200">
          <cell r="A200" t="str">
            <v>2011 Q1</v>
          </cell>
          <cell r="B200">
            <v>1.171</v>
          </cell>
        </row>
        <row r="201">
          <cell r="A201" t="str">
            <v>2011 Q2</v>
          </cell>
          <cell r="B201">
            <v>1.1329</v>
          </cell>
        </row>
        <row r="202">
          <cell r="A202" t="str">
            <v>2011 Q3</v>
          </cell>
          <cell r="B202">
            <v>1.1402000000000001</v>
          </cell>
        </row>
        <row r="203">
          <cell r="A203" t="str">
            <v>2011 Q4</v>
          </cell>
          <cell r="B203">
            <v>1.1659999999999999</v>
          </cell>
        </row>
        <row r="204">
          <cell r="A204" t="str">
            <v>2012 Q1</v>
          </cell>
          <cell r="B204">
            <v>1.1984999999999999</v>
          </cell>
        </row>
        <row r="205">
          <cell r="A205" t="str">
            <v>2012 Q2</v>
          </cell>
          <cell r="B205">
            <v>1.2343999999999999</v>
          </cell>
        </row>
        <row r="206">
          <cell r="A206" t="str">
            <v>2012 Q3</v>
          </cell>
          <cell r="B206">
            <v>1.2633000000000001</v>
          </cell>
        </row>
        <row r="207">
          <cell r="A207" t="str">
            <v>2012 Q4</v>
          </cell>
          <cell r="B207">
            <v>1.2383999999999999</v>
          </cell>
        </row>
        <row r="208">
          <cell r="A208" t="str">
            <v>2013 Q1</v>
          </cell>
          <cell r="B208">
            <v>1.1751</v>
          </cell>
        </row>
        <row r="209">
          <cell r="A209" t="str">
            <v>2013 Q2</v>
          </cell>
          <cell r="B209">
            <v>1.1756</v>
          </cell>
        </row>
        <row r="210">
          <cell r="A210" t="str">
            <v>2013 Q3</v>
          </cell>
          <cell r="B210">
            <v>1.1708000000000001</v>
          </cell>
        </row>
        <row r="211">
          <cell r="A211" t="str">
            <v>2013 Q4</v>
          </cell>
          <cell r="B211">
            <v>1.1890000000000001</v>
          </cell>
        </row>
        <row r="212">
          <cell r="A212" t="str">
            <v>2014 Q1</v>
          </cell>
          <cell r="B212">
            <v>1.2079</v>
          </cell>
        </row>
        <row r="213">
          <cell r="A213" t="str">
            <v>2014 Q2</v>
          </cell>
          <cell r="B213">
            <v>1.2278</v>
          </cell>
        </row>
        <row r="214">
          <cell r="A214" t="str">
            <v>2014 Q3</v>
          </cell>
          <cell r="B214">
            <v>1.2599</v>
          </cell>
        </row>
        <row r="215">
          <cell r="A215" t="str">
            <v>2014 Q4</v>
          </cell>
          <cell r="B215">
            <v>1.2670999999999999</v>
          </cell>
        </row>
        <row r="216">
          <cell r="A216" t="str">
            <v>2015 Q1</v>
          </cell>
          <cell r="B216">
            <v>1.3463000000000001</v>
          </cell>
        </row>
        <row r="217">
          <cell r="A217" t="str">
            <v>2015 Q2</v>
          </cell>
          <cell r="B217">
            <v>1.3863000000000001</v>
          </cell>
        </row>
        <row r="218">
          <cell r="A218" t="str">
            <v>2015 Q3</v>
          </cell>
          <cell r="B218">
            <v>1.3936999999999999</v>
          </cell>
        </row>
        <row r="219">
          <cell r="A219" t="str">
            <v>2015 Q4</v>
          </cell>
          <cell r="B219">
            <v>1.3862000000000001</v>
          </cell>
        </row>
        <row r="220">
          <cell r="A220" t="str">
            <v>2016 Q1</v>
          </cell>
          <cell r="B220">
            <v>1.2981</v>
          </cell>
        </row>
        <row r="221">
          <cell r="A221" t="str">
            <v>2016 Q2</v>
          </cell>
          <cell r="B221">
            <v>1.2702</v>
          </cell>
        </row>
        <row r="222">
          <cell r="A222" t="str">
            <v>2016 Q3</v>
          </cell>
          <cell r="B222">
            <v>1.1762999999999999</v>
          </cell>
        </row>
        <row r="223">
          <cell r="A223" t="str">
            <v>2016 Q4</v>
          </cell>
          <cell r="B223">
            <v>1.1515</v>
          </cell>
        </row>
        <row r="224">
          <cell r="A224" t="str">
            <v>2017 Q1</v>
          </cell>
          <cell r="B224">
            <v>1.1627000000000001</v>
          </cell>
        </row>
        <row r="225">
          <cell r="A225" t="str">
            <v>2017 Q2</v>
          </cell>
          <cell r="B225">
            <v>1.1620999999999999</v>
          </cell>
        </row>
        <row r="226">
          <cell r="A226" t="str">
            <v>2017 Q3</v>
          </cell>
          <cell r="B226">
            <v>1.1144000000000001</v>
          </cell>
        </row>
        <row r="227">
          <cell r="A227" t="str">
            <v>2017 Q4</v>
          </cell>
          <cell r="B227">
            <v>1.1269</v>
          </cell>
        </row>
        <row r="228">
          <cell r="A228" t="str">
            <v>2018 Q1</v>
          </cell>
          <cell r="B228">
            <v>1.1324000000000001</v>
          </cell>
        </row>
        <row r="229">
          <cell r="A229" t="str">
            <v>2018 Q2</v>
          </cell>
          <cell r="B229">
            <v>1.1416999999999999</v>
          </cell>
        </row>
        <row r="230">
          <cell r="A230" t="str">
            <v>2018 Q3</v>
          </cell>
          <cell r="B230">
            <v>1.1207</v>
          </cell>
        </row>
        <row r="231">
          <cell r="A231" t="str">
            <v>2018 Q4</v>
          </cell>
          <cell r="B231">
            <v>1.1274999999999999</v>
          </cell>
        </row>
        <row r="232">
          <cell r="A232" t="str">
            <v>2019 Q1</v>
          </cell>
          <cell r="B232">
            <v>1.1472</v>
          </cell>
        </row>
        <row r="233">
          <cell r="A233" t="str">
            <v>2019 Q2</v>
          </cell>
          <cell r="B233">
            <v>1.1435999999999999</v>
          </cell>
        </row>
        <row r="234">
          <cell r="A234" t="str">
            <v>2019 Q3</v>
          </cell>
          <cell r="B234">
            <v>1.1089</v>
          </cell>
        </row>
        <row r="235">
          <cell r="A235" t="str">
            <v>2019 Q4</v>
          </cell>
          <cell r="B235">
            <v>1.1624000000000001</v>
          </cell>
        </row>
        <row r="236">
          <cell r="A236" t="str">
            <v>2020 Q1</v>
          </cell>
          <cell r="B236">
            <v>1.161</v>
          </cell>
        </row>
        <row r="237">
          <cell r="A237" t="str">
            <v>2020 Q2</v>
          </cell>
          <cell r="B237">
            <v>1.1267</v>
          </cell>
        </row>
        <row r="238">
          <cell r="A238" t="str">
            <v>2020 Q3</v>
          </cell>
          <cell r="B238">
            <v>1.1049</v>
          </cell>
        </row>
        <row r="239">
          <cell r="A239" t="str">
            <v>2020 Q4</v>
          </cell>
          <cell r="B239">
            <v>1.1076999999999999</v>
          </cell>
        </row>
        <row r="240">
          <cell r="A240" t="str">
            <v>2021 Q1</v>
          </cell>
          <cell r="B240">
            <v>1.145</v>
          </cell>
        </row>
        <row r="241">
          <cell r="A241" t="str">
            <v>2021 Q2</v>
          </cell>
          <cell r="B241">
            <v>1.1597999999999999</v>
          </cell>
        </row>
        <row r="242">
          <cell r="A242" t="str">
            <v>2021 Q3</v>
          </cell>
          <cell r="B242">
            <v>1.1691</v>
          </cell>
        </row>
        <row r="243">
          <cell r="A243" t="str">
            <v>2021 Q4</v>
          </cell>
          <cell r="B243">
            <v>1.1789000000000001</v>
          </cell>
        </row>
        <row r="244">
          <cell r="A244" t="str">
            <v>2022 Q1</v>
          </cell>
          <cell r="B244">
            <v>1.1954</v>
          </cell>
        </row>
        <row r="245">
          <cell r="A245" t="str">
            <v>2022 Q2</v>
          </cell>
          <cell r="B245">
            <v>1.1785000000000001</v>
          </cell>
        </row>
        <row r="246">
          <cell r="A246" t="str">
            <v>1975 JAN</v>
          </cell>
          <cell r="B246" t="str">
            <v/>
          </cell>
        </row>
        <row r="247">
          <cell r="A247" t="str">
            <v>1975 FEB</v>
          </cell>
          <cell r="B247" t="str">
            <v/>
          </cell>
        </row>
        <row r="248">
          <cell r="A248" t="str">
            <v>1975 MAR</v>
          </cell>
          <cell r="B248" t="str">
            <v/>
          </cell>
        </row>
        <row r="249">
          <cell r="A249" t="str">
            <v>1975 APR</v>
          </cell>
          <cell r="B249" t="str">
            <v/>
          </cell>
        </row>
        <row r="250">
          <cell r="A250" t="str">
            <v>1975 MAY</v>
          </cell>
          <cell r="B250" t="str">
            <v/>
          </cell>
        </row>
        <row r="251">
          <cell r="A251" t="str">
            <v>1975 JUN</v>
          </cell>
          <cell r="B251" t="str">
            <v/>
          </cell>
        </row>
        <row r="252">
          <cell r="A252" t="str">
            <v>1975 JUL</v>
          </cell>
          <cell r="B252" t="str">
            <v/>
          </cell>
        </row>
        <row r="253">
          <cell r="A253" t="str">
            <v>1975 AUG</v>
          </cell>
          <cell r="B253" t="str">
            <v/>
          </cell>
        </row>
        <row r="254">
          <cell r="A254" t="str">
            <v>1975 SEP</v>
          </cell>
          <cell r="B254" t="str">
            <v/>
          </cell>
        </row>
        <row r="255">
          <cell r="A255" t="str">
            <v>1975 OCT</v>
          </cell>
          <cell r="B255" t="str">
            <v/>
          </cell>
        </row>
        <row r="256">
          <cell r="A256" t="str">
            <v>1975 NOV</v>
          </cell>
          <cell r="B256" t="str">
            <v/>
          </cell>
        </row>
        <row r="257">
          <cell r="A257" t="str">
            <v>1975 DEC</v>
          </cell>
          <cell r="B257" t="str">
            <v/>
          </cell>
        </row>
        <row r="258">
          <cell r="A258" t="str">
            <v>1976 JAN</v>
          </cell>
          <cell r="B258" t="str">
            <v/>
          </cell>
        </row>
        <row r="259">
          <cell r="A259" t="str">
            <v>1976 FEB</v>
          </cell>
          <cell r="B259" t="str">
            <v/>
          </cell>
        </row>
        <row r="260">
          <cell r="A260" t="str">
            <v>1976 MAR</v>
          </cell>
          <cell r="B260" t="str">
            <v/>
          </cell>
        </row>
        <row r="261">
          <cell r="A261" t="str">
            <v>1976 APR</v>
          </cell>
          <cell r="B261" t="str">
            <v/>
          </cell>
        </row>
        <row r="262">
          <cell r="A262" t="str">
            <v>1976 MAY</v>
          </cell>
          <cell r="B262" t="str">
            <v/>
          </cell>
        </row>
        <row r="263">
          <cell r="A263" t="str">
            <v>1976 JUN</v>
          </cell>
          <cell r="B263" t="str">
            <v/>
          </cell>
        </row>
        <row r="264">
          <cell r="A264" t="str">
            <v>1976 JUL</v>
          </cell>
          <cell r="B264" t="str">
            <v/>
          </cell>
        </row>
        <row r="265">
          <cell r="A265" t="str">
            <v>1976 AUG</v>
          </cell>
          <cell r="B265" t="str">
            <v/>
          </cell>
        </row>
        <row r="266">
          <cell r="A266" t="str">
            <v>1976 SEP</v>
          </cell>
          <cell r="B266" t="str">
            <v/>
          </cell>
        </row>
        <row r="267">
          <cell r="A267" t="str">
            <v>1976 OCT</v>
          </cell>
          <cell r="B267" t="str">
            <v/>
          </cell>
        </row>
        <row r="268">
          <cell r="A268" t="str">
            <v>1976 NOV</v>
          </cell>
          <cell r="B268" t="str">
            <v/>
          </cell>
        </row>
        <row r="269">
          <cell r="A269" t="str">
            <v>1976 DEC</v>
          </cell>
          <cell r="B269" t="str">
            <v/>
          </cell>
        </row>
        <row r="270">
          <cell r="A270" t="str">
            <v>1977 JAN</v>
          </cell>
          <cell r="B270" t="str">
            <v/>
          </cell>
        </row>
        <row r="271">
          <cell r="A271" t="str">
            <v>1977 FEB</v>
          </cell>
          <cell r="B271" t="str">
            <v/>
          </cell>
        </row>
        <row r="272">
          <cell r="A272" t="str">
            <v>1977 MAR</v>
          </cell>
          <cell r="B272" t="str">
            <v/>
          </cell>
        </row>
        <row r="273">
          <cell r="A273" t="str">
            <v>1977 APR</v>
          </cell>
          <cell r="B273" t="str">
            <v/>
          </cell>
        </row>
        <row r="274">
          <cell r="A274" t="str">
            <v>1977 MAY</v>
          </cell>
          <cell r="B274" t="str">
            <v/>
          </cell>
        </row>
        <row r="275">
          <cell r="A275" t="str">
            <v>1977 JUN</v>
          </cell>
          <cell r="B275" t="str">
            <v/>
          </cell>
        </row>
        <row r="276">
          <cell r="A276" t="str">
            <v>1977 JUL</v>
          </cell>
          <cell r="B276" t="str">
            <v/>
          </cell>
        </row>
        <row r="277">
          <cell r="A277" t="str">
            <v>1977 AUG</v>
          </cell>
          <cell r="B277" t="str">
            <v/>
          </cell>
        </row>
        <row r="278">
          <cell r="A278" t="str">
            <v>1977 SEP</v>
          </cell>
          <cell r="B278" t="str">
            <v/>
          </cell>
        </row>
        <row r="279">
          <cell r="A279" t="str">
            <v>1977 OCT</v>
          </cell>
          <cell r="B279" t="str">
            <v/>
          </cell>
        </row>
        <row r="280">
          <cell r="A280" t="str">
            <v>1977 NOV</v>
          </cell>
          <cell r="B280" t="str">
            <v/>
          </cell>
        </row>
        <row r="281">
          <cell r="A281" t="str">
            <v>1977 DEC</v>
          </cell>
          <cell r="B281" t="str">
            <v/>
          </cell>
        </row>
        <row r="282">
          <cell r="A282" t="str">
            <v>1978 JAN</v>
          </cell>
          <cell r="B282" t="str">
            <v/>
          </cell>
        </row>
        <row r="283">
          <cell r="A283" t="str">
            <v>1978 FEB</v>
          </cell>
          <cell r="B283" t="str">
            <v/>
          </cell>
        </row>
        <row r="284">
          <cell r="A284" t="str">
            <v>1978 MAR</v>
          </cell>
          <cell r="B284" t="str">
            <v/>
          </cell>
        </row>
        <row r="285">
          <cell r="A285" t="str">
            <v>1978 APR</v>
          </cell>
          <cell r="B285" t="str">
            <v/>
          </cell>
        </row>
        <row r="286">
          <cell r="A286" t="str">
            <v>1978 MAY</v>
          </cell>
          <cell r="B286" t="str">
            <v/>
          </cell>
        </row>
        <row r="287">
          <cell r="A287" t="str">
            <v>1978 JUN</v>
          </cell>
          <cell r="B287" t="str">
            <v/>
          </cell>
        </row>
        <row r="288">
          <cell r="A288" t="str">
            <v>1978 JUL</v>
          </cell>
          <cell r="B288" t="str">
            <v/>
          </cell>
        </row>
        <row r="289">
          <cell r="A289" t="str">
            <v>1978 AUG</v>
          </cell>
          <cell r="B289" t="str">
            <v/>
          </cell>
        </row>
        <row r="290">
          <cell r="A290" t="str">
            <v>1978 SEP</v>
          </cell>
          <cell r="B290" t="str">
            <v/>
          </cell>
        </row>
        <row r="291">
          <cell r="A291" t="str">
            <v>1978 OCT</v>
          </cell>
          <cell r="B291" t="str">
            <v/>
          </cell>
        </row>
        <row r="292">
          <cell r="A292" t="str">
            <v>1978 NOV</v>
          </cell>
          <cell r="B292" t="str">
            <v/>
          </cell>
        </row>
        <row r="293">
          <cell r="A293" t="str">
            <v>1978 DEC</v>
          </cell>
          <cell r="B293" t="str">
            <v/>
          </cell>
        </row>
        <row r="294">
          <cell r="A294" t="str">
            <v>1979 JAN</v>
          </cell>
          <cell r="B294" t="str">
            <v/>
          </cell>
        </row>
        <row r="295">
          <cell r="A295" t="str">
            <v>1979 FEB</v>
          </cell>
          <cell r="B295" t="str">
            <v/>
          </cell>
        </row>
        <row r="296">
          <cell r="A296" t="str">
            <v>1979 MAR</v>
          </cell>
          <cell r="B296" t="str">
            <v/>
          </cell>
        </row>
        <row r="297">
          <cell r="A297" t="str">
            <v>1979 APR</v>
          </cell>
          <cell r="B297" t="str">
            <v/>
          </cell>
        </row>
        <row r="298">
          <cell r="A298" t="str">
            <v>1979 MAY</v>
          </cell>
          <cell r="B298" t="str">
            <v/>
          </cell>
        </row>
        <row r="299">
          <cell r="A299" t="str">
            <v>1979 JUN</v>
          </cell>
          <cell r="B299" t="str">
            <v/>
          </cell>
        </row>
        <row r="300">
          <cell r="A300" t="str">
            <v>1979 JUL</v>
          </cell>
          <cell r="B300" t="str">
            <v/>
          </cell>
        </row>
        <row r="301">
          <cell r="A301" t="str">
            <v>1979 AUG</v>
          </cell>
          <cell r="B301" t="str">
            <v/>
          </cell>
        </row>
        <row r="302">
          <cell r="A302" t="str">
            <v>1979 SEP</v>
          </cell>
          <cell r="B302" t="str">
            <v/>
          </cell>
        </row>
        <row r="303">
          <cell r="A303" t="str">
            <v>1979 OCT</v>
          </cell>
          <cell r="B303" t="str">
            <v/>
          </cell>
        </row>
        <row r="304">
          <cell r="A304" t="str">
            <v>1979 NOV</v>
          </cell>
          <cell r="B304" t="str">
            <v/>
          </cell>
        </row>
        <row r="305">
          <cell r="A305" t="str">
            <v>1979 DEC</v>
          </cell>
          <cell r="B305" t="str">
            <v/>
          </cell>
        </row>
        <row r="306">
          <cell r="A306" t="str">
            <v>1980 JAN</v>
          </cell>
          <cell r="B306" t="str">
            <v/>
          </cell>
        </row>
        <row r="307">
          <cell r="A307" t="str">
            <v>1980 FEB</v>
          </cell>
          <cell r="B307" t="str">
            <v/>
          </cell>
        </row>
        <row r="308">
          <cell r="A308" t="str">
            <v>1980 MAR</v>
          </cell>
          <cell r="B308" t="str">
            <v/>
          </cell>
        </row>
        <row r="309">
          <cell r="A309" t="str">
            <v>1980 APR</v>
          </cell>
          <cell r="B309" t="str">
            <v/>
          </cell>
        </row>
        <row r="310">
          <cell r="A310" t="str">
            <v>1980 MAY</v>
          </cell>
          <cell r="B310" t="str">
            <v/>
          </cell>
        </row>
        <row r="311">
          <cell r="A311" t="str">
            <v>1980 JUN</v>
          </cell>
          <cell r="B311" t="str">
            <v/>
          </cell>
        </row>
        <row r="312">
          <cell r="A312" t="str">
            <v>1980 JUL</v>
          </cell>
          <cell r="B312" t="str">
            <v/>
          </cell>
        </row>
        <row r="313">
          <cell r="A313" t="str">
            <v>1980 AUG</v>
          </cell>
          <cell r="B313" t="str">
            <v/>
          </cell>
        </row>
        <row r="314">
          <cell r="A314" t="str">
            <v>1980 SEP</v>
          </cell>
          <cell r="B314" t="str">
            <v/>
          </cell>
        </row>
        <row r="315">
          <cell r="A315" t="str">
            <v>1980 OCT</v>
          </cell>
          <cell r="B315" t="str">
            <v/>
          </cell>
        </row>
        <row r="316">
          <cell r="A316" t="str">
            <v>1980 NOV</v>
          </cell>
          <cell r="B316" t="str">
            <v/>
          </cell>
        </row>
        <row r="317">
          <cell r="A317" t="str">
            <v>1980 DEC</v>
          </cell>
          <cell r="B317" t="str">
            <v/>
          </cell>
        </row>
        <row r="318">
          <cell r="A318" t="str">
            <v>1981 JAN</v>
          </cell>
          <cell r="B318" t="str">
            <v/>
          </cell>
        </row>
        <row r="319">
          <cell r="A319" t="str">
            <v>1981 FEB</v>
          </cell>
          <cell r="B319" t="str">
            <v/>
          </cell>
        </row>
        <row r="320">
          <cell r="A320" t="str">
            <v>1981 MAR</v>
          </cell>
          <cell r="B320" t="str">
            <v/>
          </cell>
        </row>
        <row r="321">
          <cell r="A321" t="str">
            <v>1981 APR</v>
          </cell>
          <cell r="B321" t="str">
            <v/>
          </cell>
        </row>
        <row r="322">
          <cell r="A322" t="str">
            <v>1981 MAY</v>
          </cell>
          <cell r="B322" t="str">
            <v/>
          </cell>
        </row>
        <row r="323">
          <cell r="A323" t="str">
            <v>1981 JUN</v>
          </cell>
          <cell r="B323" t="str">
            <v/>
          </cell>
        </row>
        <row r="324">
          <cell r="A324" t="str">
            <v>1981 JUL</v>
          </cell>
          <cell r="B324" t="str">
            <v/>
          </cell>
        </row>
        <row r="325">
          <cell r="A325" t="str">
            <v>1981 AUG</v>
          </cell>
          <cell r="B325" t="str">
            <v/>
          </cell>
        </row>
        <row r="326">
          <cell r="A326" t="str">
            <v>1981 SEP</v>
          </cell>
          <cell r="B326" t="str">
            <v/>
          </cell>
        </row>
        <row r="327">
          <cell r="A327" t="str">
            <v>1981 OCT</v>
          </cell>
          <cell r="B327" t="str">
            <v/>
          </cell>
        </row>
        <row r="328">
          <cell r="A328" t="str">
            <v>1981 NOV</v>
          </cell>
          <cell r="B328" t="str">
            <v/>
          </cell>
        </row>
        <row r="329">
          <cell r="A329" t="str">
            <v>1981 DEC</v>
          </cell>
          <cell r="B329" t="str">
            <v/>
          </cell>
        </row>
        <row r="330">
          <cell r="A330" t="str">
            <v>1982 JAN</v>
          </cell>
          <cell r="B330" t="str">
            <v/>
          </cell>
        </row>
        <row r="331">
          <cell r="A331" t="str">
            <v>1982 FEB</v>
          </cell>
          <cell r="B331" t="str">
            <v/>
          </cell>
        </row>
        <row r="332">
          <cell r="A332" t="str">
            <v>1982 MAR</v>
          </cell>
          <cell r="B332" t="str">
            <v/>
          </cell>
        </row>
        <row r="333">
          <cell r="A333" t="str">
            <v>1982 APR</v>
          </cell>
          <cell r="B333" t="str">
            <v/>
          </cell>
        </row>
        <row r="334">
          <cell r="A334" t="str">
            <v>1982 MAY</v>
          </cell>
          <cell r="B334" t="str">
            <v/>
          </cell>
        </row>
        <row r="335">
          <cell r="A335" t="str">
            <v>1982 JUN</v>
          </cell>
          <cell r="B335" t="str">
            <v/>
          </cell>
        </row>
        <row r="336">
          <cell r="A336" t="str">
            <v>1982 JUL</v>
          </cell>
          <cell r="B336" t="str">
            <v/>
          </cell>
        </row>
        <row r="337">
          <cell r="A337" t="str">
            <v>1982 AUG</v>
          </cell>
          <cell r="B337" t="str">
            <v/>
          </cell>
        </row>
        <row r="338">
          <cell r="A338" t="str">
            <v>1982 SEP</v>
          </cell>
          <cell r="B338" t="str">
            <v/>
          </cell>
        </row>
        <row r="339">
          <cell r="A339" t="str">
            <v>1982 OCT</v>
          </cell>
          <cell r="B339" t="str">
            <v/>
          </cell>
        </row>
        <row r="340">
          <cell r="A340" t="str">
            <v>1982 NOV</v>
          </cell>
          <cell r="B340" t="str">
            <v/>
          </cell>
        </row>
        <row r="341">
          <cell r="A341" t="str">
            <v>1982 DEC</v>
          </cell>
          <cell r="B341" t="str">
            <v/>
          </cell>
        </row>
        <row r="342">
          <cell r="A342" t="str">
            <v>1983 JAN</v>
          </cell>
          <cell r="B342" t="str">
            <v/>
          </cell>
        </row>
        <row r="343">
          <cell r="A343" t="str">
            <v>1983 FEB</v>
          </cell>
          <cell r="B343" t="str">
            <v/>
          </cell>
        </row>
        <row r="344">
          <cell r="A344" t="str">
            <v>1983 MAR</v>
          </cell>
          <cell r="B344" t="str">
            <v/>
          </cell>
        </row>
        <row r="345">
          <cell r="A345" t="str">
            <v>1983 APR</v>
          </cell>
          <cell r="B345" t="str">
            <v/>
          </cell>
        </row>
        <row r="346">
          <cell r="A346" t="str">
            <v>1983 MAY</v>
          </cell>
          <cell r="B346" t="str">
            <v/>
          </cell>
        </row>
        <row r="347">
          <cell r="A347" t="str">
            <v>1983 JUN</v>
          </cell>
          <cell r="B347" t="str">
            <v/>
          </cell>
        </row>
        <row r="348">
          <cell r="A348" t="str">
            <v>1983 JUL</v>
          </cell>
          <cell r="B348" t="str">
            <v/>
          </cell>
        </row>
        <row r="349">
          <cell r="A349" t="str">
            <v>1983 AUG</v>
          </cell>
          <cell r="B349" t="str">
            <v/>
          </cell>
        </row>
        <row r="350">
          <cell r="A350" t="str">
            <v>1983 SEP</v>
          </cell>
          <cell r="B350" t="str">
            <v/>
          </cell>
        </row>
        <row r="351">
          <cell r="A351" t="str">
            <v>1983 OCT</v>
          </cell>
          <cell r="B351" t="str">
            <v/>
          </cell>
        </row>
        <row r="352">
          <cell r="A352" t="str">
            <v>1983 NOV</v>
          </cell>
          <cell r="B352" t="str">
            <v/>
          </cell>
        </row>
        <row r="353">
          <cell r="A353" t="str">
            <v>1983 DEC</v>
          </cell>
          <cell r="B353" t="str">
            <v/>
          </cell>
        </row>
        <row r="354">
          <cell r="A354" t="str">
            <v>1984 JAN</v>
          </cell>
          <cell r="B354" t="str">
            <v/>
          </cell>
        </row>
        <row r="355">
          <cell r="A355" t="str">
            <v>1984 FEB</v>
          </cell>
          <cell r="B355" t="str">
            <v/>
          </cell>
        </row>
        <row r="356">
          <cell r="A356" t="str">
            <v>1984 MAR</v>
          </cell>
          <cell r="B356" t="str">
            <v/>
          </cell>
        </row>
        <row r="357">
          <cell r="A357" t="str">
            <v>1984 APR</v>
          </cell>
          <cell r="B357" t="str">
            <v/>
          </cell>
        </row>
        <row r="358">
          <cell r="A358" t="str">
            <v>1984 MAY</v>
          </cell>
          <cell r="B358" t="str">
            <v/>
          </cell>
        </row>
        <row r="359">
          <cell r="A359" t="str">
            <v>1984 JUN</v>
          </cell>
          <cell r="B359" t="str">
            <v/>
          </cell>
        </row>
        <row r="360">
          <cell r="A360" t="str">
            <v>1984 JUL</v>
          </cell>
          <cell r="B360" t="str">
            <v/>
          </cell>
        </row>
        <row r="361">
          <cell r="A361" t="str">
            <v>1984 AUG</v>
          </cell>
          <cell r="B361" t="str">
            <v/>
          </cell>
        </row>
        <row r="362">
          <cell r="A362" t="str">
            <v>1984 SEP</v>
          </cell>
          <cell r="B362" t="str">
            <v/>
          </cell>
        </row>
        <row r="363">
          <cell r="A363" t="str">
            <v>1984 OCT</v>
          </cell>
          <cell r="B363" t="str">
            <v/>
          </cell>
        </row>
        <row r="364">
          <cell r="A364" t="str">
            <v>1984 NOV</v>
          </cell>
          <cell r="B364" t="str">
            <v/>
          </cell>
        </row>
        <row r="365">
          <cell r="A365" t="str">
            <v>1984 DEC</v>
          </cell>
          <cell r="B365" t="str">
            <v/>
          </cell>
        </row>
        <row r="366">
          <cell r="A366" t="str">
            <v>1985 JAN</v>
          </cell>
          <cell r="B366" t="str">
            <v/>
          </cell>
        </row>
        <row r="367">
          <cell r="A367" t="str">
            <v>1985 FEB</v>
          </cell>
          <cell r="B367" t="str">
            <v/>
          </cell>
        </row>
        <row r="368">
          <cell r="A368" t="str">
            <v>1985 MAR</v>
          </cell>
          <cell r="B368" t="str">
            <v/>
          </cell>
        </row>
        <row r="369">
          <cell r="A369" t="str">
            <v>1985 APR</v>
          </cell>
          <cell r="B369" t="str">
            <v/>
          </cell>
        </row>
        <row r="370">
          <cell r="A370" t="str">
            <v>1985 MAY</v>
          </cell>
          <cell r="B370" t="str">
            <v/>
          </cell>
        </row>
        <row r="371">
          <cell r="A371" t="str">
            <v>1985 JUN</v>
          </cell>
          <cell r="B371" t="str">
            <v/>
          </cell>
        </row>
        <row r="372">
          <cell r="A372" t="str">
            <v>1985 JUL</v>
          </cell>
          <cell r="B372" t="str">
            <v/>
          </cell>
        </row>
        <row r="373">
          <cell r="A373" t="str">
            <v>1985 AUG</v>
          </cell>
          <cell r="B373" t="str">
            <v/>
          </cell>
        </row>
        <row r="374">
          <cell r="A374" t="str">
            <v>1985 SEP</v>
          </cell>
          <cell r="B374" t="str">
            <v/>
          </cell>
        </row>
        <row r="375">
          <cell r="A375" t="str">
            <v>1985 OCT</v>
          </cell>
          <cell r="B375" t="str">
            <v/>
          </cell>
        </row>
        <row r="376">
          <cell r="A376" t="str">
            <v>1985 NOV</v>
          </cell>
          <cell r="B376" t="str">
            <v/>
          </cell>
        </row>
        <row r="377">
          <cell r="A377" t="str">
            <v>1985 DEC</v>
          </cell>
          <cell r="B377" t="str">
            <v/>
          </cell>
        </row>
        <row r="378">
          <cell r="A378" t="str">
            <v>1986 JAN</v>
          </cell>
          <cell r="B378" t="str">
            <v/>
          </cell>
        </row>
        <row r="379">
          <cell r="A379" t="str">
            <v>1986 FEB</v>
          </cell>
          <cell r="B379" t="str">
            <v/>
          </cell>
        </row>
        <row r="380">
          <cell r="A380" t="str">
            <v>1986 MAR</v>
          </cell>
          <cell r="B380" t="str">
            <v/>
          </cell>
        </row>
        <row r="381">
          <cell r="A381" t="str">
            <v>1986 APR</v>
          </cell>
          <cell r="B381" t="str">
            <v/>
          </cell>
        </row>
        <row r="382">
          <cell r="A382" t="str">
            <v>1986 MAY</v>
          </cell>
          <cell r="B382" t="str">
            <v/>
          </cell>
        </row>
        <row r="383">
          <cell r="A383" t="str">
            <v>1986 JUN</v>
          </cell>
          <cell r="B383" t="str">
            <v/>
          </cell>
        </row>
        <row r="384">
          <cell r="A384" t="str">
            <v>1986 JUL</v>
          </cell>
          <cell r="B384" t="str">
            <v/>
          </cell>
        </row>
        <row r="385">
          <cell r="A385" t="str">
            <v>1986 AUG</v>
          </cell>
          <cell r="B385" t="str">
            <v/>
          </cell>
        </row>
        <row r="386">
          <cell r="A386" t="str">
            <v>1986 SEP</v>
          </cell>
          <cell r="B386" t="str">
            <v/>
          </cell>
        </row>
        <row r="387">
          <cell r="A387" t="str">
            <v>1986 OCT</v>
          </cell>
          <cell r="B387" t="str">
            <v/>
          </cell>
        </row>
        <row r="388">
          <cell r="A388" t="str">
            <v>1986 NOV</v>
          </cell>
          <cell r="B388" t="str">
            <v/>
          </cell>
        </row>
        <row r="389">
          <cell r="A389" t="str">
            <v>1986 DEC</v>
          </cell>
          <cell r="B389" t="str">
            <v/>
          </cell>
        </row>
        <row r="390">
          <cell r="A390" t="str">
            <v>1987 JAN</v>
          </cell>
          <cell r="B390" t="str">
            <v/>
          </cell>
        </row>
        <row r="391">
          <cell r="A391" t="str">
            <v>1987 FEB</v>
          </cell>
          <cell r="B391" t="str">
            <v/>
          </cell>
        </row>
        <row r="392">
          <cell r="A392" t="str">
            <v>1987 MAR</v>
          </cell>
          <cell r="B392" t="str">
            <v/>
          </cell>
        </row>
        <row r="393">
          <cell r="A393" t="str">
            <v>1987 APR</v>
          </cell>
          <cell r="B393" t="str">
            <v/>
          </cell>
        </row>
        <row r="394">
          <cell r="A394" t="str">
            <v>1987 MAY</v>
          </cell>
          <cell r="B394" t="str">
            <v/>
          </cell>
        </row>
        <row r="395">
          <cell r="A395" t="str">
            <v>1987 JUN</v>
          </cell>
          <cell r="B395" t="str">
            <v/>
          </cell>
        </row>
        <row r="396">
          <cell r="A396" t="str">
            <v>1987 JUL</v>
          </cell>
          <cell r="B396" t="str">
            <v/>
          </cell>
        </row>
        <row r="397">
          <cell r="A397" t="str">
            <v>1987 AUG</v>
          </cell>
          <cell r="B397" t="str">
            <v/>
          </cell>
        </row>
        <row r="398">
          <cell r="A398" t="str">
            <v>1987 SEP</v>
          </cell>
          <cell r="B398" t="str">
            <v/>
          </cell>
        </row>
        <row r="399">
          <cell r="A399" t="str">
            <v>1987 OCT</v>
          </cell>
          <cell r="B399" t="str">
            <v/>
          </cell>
        </row>
        <row r="400">
          <cell r="A400" t="str">
            <v>1987 NOV</v>
          </cell>
          <cell r="B400" t="str">
            <v/>
          </cell>
        </row>
        <row r="401">
          <cell r="A401" t="str">
            <v>1987 DEC</v>
          </cell>
          <cell r="B401" t="str">
            <v/>
          </cell>
        </row>
        <row r="402">
          <cell r="A402" t="str">
            <v>1988 JAN</v>
          </cell>
          <cell r="B402" t="str">
            <v/>
          </cell>
        </row>
        <row r="403">
          <cell r="A403" t="str">
            <v>1988 FEB</v>
          </cell>
          <cell r="B403" t="str">
            <v/>
          </cell>
        </row>
        <row r="404">
          <cell r="A404" t="str">
            <v>1988 MAR</v>
          </cell>
          <cell r="B404" t="str">
            <v/>
          </cell>
        </row>
        <row r="405">
          <cell r="A405" t="str">
            <v>1988 APR</v>
          </cell>
          <cell r="B405" t="str">
            <v/>
          </cell>
        </row>
        <row r="406">
          <cell r="A406" t="str">
            <v>1988 MAY</v>
          </cell>
          <cell r="B406" t="str">
            <v/>
          </cell>
        </row>
        <row r="407">
          <cell r="A407" t="str">
            <v>1988 JUN</v>
          </cell>
          <cell r="B407" t="str">
            <v/>
          </cell>
        </row>
        <row r="408">
          <cell r="A408" t="str">
            <v>1988 JUL</v>
          </cell>
          <cell r="B408" t="str">
            <v/>
          </cell>
        </row>
        <row r="409">
          <cell r="A409" t="str">
            <v>1988 AUG</v>
          </cell>
          <cell r="B409" t="str">
            <v/>
          </cell>
        </row>
        <row r="410">
          <cell r="A410" t="str">
            <v>1988 SEP</v>
          </cell>
          <cell r="B410" t="str">
            <v/>
          </cell>
        </row>
        <row r="411">
          <cell r="A411" t="str">
            <v>1988 OCT</v>
          </cell>
          <cell r="B411" t="str">
            <v/>
          </cell>
        </row>
        <row r="412">
          <cell r="A412" t="str">
            <v>1988 NOV</v>
          </cell>
          <cell r="B412" t="str">
            <v/>
          </cell>
        </row>
        <row r="413">
          <cell r="A413" t="str">
            <v>1988 DEC</v>
          </cell>
          <cell r="B413" t="str">
            <v/>
          </cell>
        </row>
        <row r="414">
          <cell r="A414" t="str">
            <v>1989 JAN</v>
          </cell>
          <cell r="B414" t="str">
            <v/>
          </cell>
        </row>
        <row r="415">
          <cell r="A415" t="str">
            <v>1989 FEB</v>
          </cell>
          <cell r="B415" t="str">
            <v/>
          </cell>
        </row>
        <row r="416">
          <cell r="A416" t="str">
            <v>1989 MAR</v>
          </cell>
          <cell r="B416" t="str">
            <v/>
          </cell>
        </row>
        <row r="417">
          <cell r="A417" t="str">
            <v>1989 APR</v>
          </cell>
          <cell r="B417" t="str">
            <v/>
          </cell>
        </row>
        <row r="418">
          <cell r="A418" t="str">
            <v>1989 MAY</v>
          </cell>
          <cell r="B418" t="str">
            <v/>
          </cell>
        </row>
        <row r="419">
          <cell r="A419" t="str">
            <v>1989 JUN</v>
          </cell>
          <cell r="B419" t="str">
            <v/>
          </cell>
        </row>
        <row r="420">
          <cell r="A420" t="str">
            <v>1989 JUL</v>
          </cell>
          <cell r="B420" t="str">
            <v/>
          </cell>
        </row>
        <row r="421">
          <cell r="A421" t="str">
            <v>1989 AUG</v>
          </cell>
          <cell r="B421" t="str">
            <v/>
          </cell>
        </row>
        <row r="422">
          <cell r="A422" t="str">
            <v>1989 SEP</v>
          </cell>
          <cell r="B422" t="str">
            <v/>
          </cell>
        </row>
        <row r="423">
          <cell r="A423" t="str">
            <v>1989 OCT</v>
          </cell>
          <cell r="B423" t="str">
            <v/>
          </cell>
        </row>
        <row r="424">
          <cell r="A424" t="str">
            <v>1989 NOV</v>
          </cell>
          <cell r="B424" t="str">
            <v/>
          </cell>
        </row>
        <row r="425">
          <cell r="A425" t="str">
            <v>1989 DEC</v>
          </cell>
          <cell r="B425" t="str">
            <v/>
          </cell>
        </row>
        <row r="426">
          <cell r="A426" t="str">
            <v>1990 JAN</v>
          </cell>
          <cell r="B426" t="str">
            <v/>
          </cell>
        </row>
        <row r="427">
          <cell r="A427" t="str">
            <v>1990 FEB</v>
          </cell>
          <cell r="B427" t="str">
            <v/>
          </cell>
        </row>
        <row r="428">
          <cell r="A428" t="str">
            <v>1990 MAR</v>
          </cell>
          <cell r="B428" t="str">
            <v/>
          </cell>
        </row>
        <row r="429">
          <cell r="A429" t="str">
            <v>1990 APR</v>
          </cell>
          <cell r="B429" t="str">
            <v/>
          </cell>
        </row>
        <row r="430">
          <cell r="A430" t="str">
            <v>1990 MAY</v>
          </cell>
          <cell r="B430" t="str">
            <v/>
          </cell>
        </row>
        <row r="431">
          <cell r="A431" t="str">
            <v>1990 JUN</v>
          </cell>
          <cell r="B431" t="str">
            <v/>
          </cell>
        </row>
        <row r="432">
          <cell r="A432" t="str">
            <v>1990 JUL</v>
          </cell>
          <cell r="B432" t="str">
            <v/>
          </cell>
        </row>
        <row r="433">
          <cell r="A433" t="str">
            <v>1990 AUG</v>
          </cell>
          <cell r="B433" t="str">
            <v/>
          </cell>
        </row>
        <row r="434">
          <cell r="A434" t="str">
            <v>1990 SEP</v>
          </cell>
          <cell r="B434" t="str">
            <v/>
          </cell>
        </row>
        <row r="435">
          <cell r="A435" t="str">
            <v>1990 OCT</v>
          </cell>
          <cell r="B435" t="str">
            <v/>
          </cell>
        </row>
        <row r="436">
          <cell r="A436" t="str">
            <v>1990 NOV</v>
          </cell>
          <cell r="B436" t="str">
            <v/>
          </cell>
        </row>
        <row r="437">
          <cell r="A437" t="str">
            <v>1990 DEC</v>
          </cell>
          <cell r="B437" t="str">
            <v/>
          </cell>
        </row>
        <row r="438">
          <cell r="A438" t="str">
            <v>1991 JAN</v>
          </cell>
          <cell r="B438" t="str">
            <v/>
          </cell>
        </row>
        <row r="439">
          <cell r="A439" t="str">
            <v>1991 FEB</v>
          </cell>
          <cell r="B439" t="str">
            <v/>
          </cell>
        </row>
        <row r="440">
          <cell r="A440" t="str">
            <v>1991 MAR</v>
          </cell>
          <cell r="B440" t="str">
            <v/>
          </cell>
        </row>
        <row r="441">
          <cell r="A441" t="str">
            <v>1991 APR</v>
          </cell>
          <cell r="B441" t="str">
            <v/>
          </cell>
        </row>
        <row r="442">
          <cell r="A442" t="str">
            <v>1991 MAY</v>
          </cell>
          <cell r="B442" t="str">
            <v/>
          </cell>
        </row>
        <row r="443">
          <cell r="A443" t="str">
            <v>1991 JUN</v>
          </cell>
          <cell r="B443" t="str">
            <v/>
          </cell>
        </row>
        <row r="444">
          <cell r="A444" t="str">
            <v>1991 JUL</v>
          </cell>
          <cell r="B444" t="str">
            <v/>
          </cell>
        </row>
        <row r="445">
          <cell r="A445" t="str">
            <v>1991 AUG</v>
          </cell>
          <cell r="B445" t="str">
            <v/>
          </cell>
        </row>
        <row r="446">
          <cell r="A446" t="str">
            <v>1991 SEP</v>
          </cell>
          <cell r="B446" t="str">
            <v/>
          </cell>
        </row>
        <row r="447">
          <cell r="A447" t="str">
            <v>1991 OCT</v>
          </cell>
          <cell r="B447" t="str">
            <v/>
          </cell>
        </row>
        <row r="448">
          <cell r="A448" t="str">
            <v>1991 NOV</v>
          </cell>
          <cell r="B448" t="str">
            <v/>
          </cell>
        </row>
        <row r="449">
          <cell r="A449" t="str">
            <v>1991 DEC</v>
          </cell>
          <cell r="B449" t="str">
            <v/>
          </cell>
        </row>
        <row r="450">
          <cell r="A450" t="str">
            <v>1992 JAN</v>
          </cell>
          <cell r="B450" t="str">
            <v/>
          </cell>
        </row>
        <row r="451">
          <cell r="A451" t="str">
            <v>1992 FEB</v>
          </cell>
          <cell r="B451" t="str">
            <v/>
          </cell>
        </row>
        <row r="452">
          <cell r="A452" t="str">
            <v>1992 MAR</v>
          </cell>
          <cell r="B452" t="str">
            <v/>
          </cell>
        </row>
        <row r="453">
          <cell r="A453" t="str">
            <v>1992 APR</v>
          </cell>
          <cell r="B453" t="str">
            <v/>
          </cell>
        </row>
        <row r="454">
          <cell r="A454" t="str">
            <v>1992 MAY</v>
          </cell>
          <cell r="B454" t="str">
            <v/>
          </cell>
        </row>
        <row r="455">
          <cell r="A455" t="str">
            <v>1992 JUN</v>
          </cell>
          <cell r="B455" t="str">
            <v/>
          </cell>
        </row>
        <row r="456">
          <cell r="A456" t="str">
            <v>1992 JUL</v>
          </cell>
          <cell r="B456" t="str">
            <v/>
          </cell>
        </row>
        <row r="457">
          <cell r="A457" t="str">
            <v>1992 AUG</v>
          </cell>
          <cell r="B457" t="str">
            <v/>
          </cell>
        </row>
        <row r="458">
          <cell r="A458" t="str">
            <v>1992 SEP</v>
          </cell>
          <cell r="B458" t="str">
            <v/>
          </cell>
        </row>
        <row r="459">
          <cell r="A459" t="str">
            <v>1992 OCT</v>
          </cell>
          <cell r="B459" t="str">
            <v/>
          </cell>
        </row>
        <row r="460">
          <cell r="A460" t="str">
            <v>1992 NOV</v>
          </cell>
          <cell r="B460" t="str">
            <v/>
          </cell>
        </row>
        <row r="461">
          <cell r="A461" t="str">
            <v>1992 DEC</v>
          </cell>
          <cell r="B461" t="str">
            <v/>
          </cell>
        </row>
        <row r="462">
          <cell r="A462" t="str">
            <v>1993 JAN</v>
          </cell>
          <cell r="B462" t="str">
            <v/>
          </cell>
        </row>
        <row r="463">
          <cell r="A463" t="str">
            <v>1993 FEB</v>
          </cell>
          <cell r="B463" t="str">
            <v/>
          </cell>
        </row>
        <row r="464">
          <cell r="A464" t="str">
            <v>1993 MAR</v>
          </cell>
          <cell r="B464" t="str">
            <v/>
          </cell>
        </row>
        <row r="465">
          <cell r="A465" t="str">
            <v>1993 APR</v>
          </cell>
          <cell r="B465" t="str">
            <v/>
          </cell>
        </row>
        <row r="466">
          <cell r="A466" t="str">
            <v>1993 MAY</v>
          </cell>
          <cell r="B466" t="str">
            <v/>
          </cell>
        </row>
        <row r="467">
          <cell r="A467" t="str">
            <v>1993 JUN</v>
          </cell>
          <cell r="B467" t="str">
            <v/>
          </cell>
        </row>
        <row r="468">
          <cell r="A468" t="str">
            <v>1993 JUL</v>
          </cell>
          <cell r="B468" t="str">
            <v/>
          </cell>
        </row>
        <row r="469">
          <cell r="A469" t="str">
            <v>1993 AUG</v>
          </cell>
          <cell r="B469" t="str">
            <v/>
          </cell>
        </row>
        <row r="470">
          <cell r="A470" t="str">
            <v>1993 SEP</v>
          </cell>
          <cell r="B470" t="str">
            <v/>
          </cell>
        </row>
        <row r="471">
          <cell r="A471" t="str">
            <v>1993 OCT</v>
          </cell>
          <cell r="B471" t="str">
            <v/>
          </cell>
        </row>
        <row r="472">
          <cell r="A472" t="str">
            <v>1993 NOV</v>
          </cell>
          <cell r="B472" t="str">
            <v/>
          </cell>
        </row>
        <row r="473">
          <cell r="A473" t="str">
            <v>1993 DEC</v>
          </cell>
          <cell r="B473" t="str">
            <v/>
          </cell>
        </row>
        <row r="474">
          <cell r="A474" t="str">
            <v>1994 JAN</v>
          </cell>
          <cell r="B474" t="str">
            <v/>
          </cell>
        </row>
        <row r="475">
          <cell r="A475" t="str">
            <v>1994 FEB</v>
          </cell>
          <cell r="B475" t="str">
            <v/>
          </cell>
        </row>
        <row r="476">
          <cell r="A476" t="str">
            <v>1994 MAR</v>
          </cell>
          <cell r="B476" t="str">
            <v/>
          </cell>
        </row>
        <row r="477">
          <cell r="A477" t="str">
            <v>1994 APR</v>
          </cell>
          <cell r="B477" t="str">
            <v/>
          </cell>
        </row>
        <row r="478">
          <cell r="A478" t="str">
            <v>1994 MAY</v>
          </cell>
          <cell r="B478" t="str">
            <v/>
          </cell>
        </row>
        <row r="479">
          <cell r="A479" t="str">
            <v>1994 JUN</v>
          </cell>
          <cell r="B479" t="str">
            <v/>
          </cell>
        </row>
        <row r="480">
          <cell r="A480" t="str">
            <v>1994 JUL</v>
          </cell>
          <cell r="B480" t="str">
            <v/>
          </cell>
        </row>
        <row r="481">
          <cell r="A481" t="str">
            <v>1994 AUG</v>
          </cell>
          <cell r="B481" t="str">
            <v/>
          </cell>
        </row>
        <row r="482">
          <cell r="A482" t="str">
            <v>1994 SEP</v>
          </cell>
          <cell r="B482" t="str">
            <v/>
          </cell>
        </row>
        <row r="483">
          <cell r="A483" t="str">
            <v>1994 OCT</v>
          </cell>
          <cell r="B483" t="str">
            <v/>
          </cell>
        </row>
        <row r="484">
          <cell r="A484" t="str">
            <v>1994 NOV</v>
          </cell>
          <cell r="B484" t="str">
            <v/>
          </cell>
        </row>
        <row r="485">
          <cell r="A485" t="str">
            <v>1994 DEC</v>
          </cell>
          <cell r="B485" t="str">
            <v/>
          </cell>
        </row>
        <row r="486">
          <cell r="A486" t="str">
            <v>1995 JAN</v>
          </cell>
          <cell r="B486" t="str">
            <v/>
          </cell>
        </row>
        <row r="487">
          <cell r="A487" t="str">
            <v>1995 FEB</v>
          </cell>
          <cell r="B487" t="str">
            <v/>
          </cell>
        </row>
        <row r="488">
          <cell r="A488" t="str">
            <v>1995 MAR</v>
          </cell>
          <cell r="B488" t="str">
            <v/>
          </cell>
        </row>
        <row r="489">
          <cell r="A489" t="str">
            <v>1995 APR</v>
          </cell>
          <cell r="B489" t="str">
            <v/>
          </cell>
        </row>
        <row r="490">
          <cell r="A490" t="str">
            <v>1995 MAY</v>
          </cell>
          <cell r="B490" t="str">
            <v/>
          </cell>
        </row>
        <row r="491">
          <cell r="A491" t="str">
            <v>1995 JUN</v>
          </cell>
          <cell r="B491" t="str">
            <v/>
          </cell>
        </row>
        <row r="492">
          <cell r="A492" t="str">
            <v>1995 JUL</v>
          </cell>
          <cell r="B492" t="str">
            <v/>
          </cell>
        </row>
        <row r="493">
          <cell r="A493" t="str">
            <v>1995 AUG</v>
          </cell>
          <cell r="B493" t="str">
            <v/>
          </cell>
        </row>
        <row r="494">
          <cell r="A494" t="str">
            <v>1995 SEP</v>
          </cell>
          <cell r="B494" t="str">
            <v/>
          </cell>
        </row>
        <row r="495">
          <cell r="A495" t="str">
            <v>1995 OCT</v>
          </cell>
          <cell r="B495" t="str">
            <v/>
          </cell>
        </row>
        <row r="496">
          <cell r="A496" t="str">
            <v>1995 NOV</v>
          </cell>
          <cell r="B496" t="str">
            <v/>
          </cell>
        </row>
        <row r="497">
          <cell r="A497" t="str">
            <v>1995 DEC</v>
          </cell>
          <cell r="B497" t="str">
            <v/>
          </cell>
        </row>
        <row r="498">
          <cell r="A498" t="str">
            <v>1996 JAN</v>
          </cell>
          <cell r="B498" t="str">
            <v/>
          </cell>
        </row>
        <row r="499">
          <cell r="A499" t="str">
            <v>1996 FEB</v>
          </cell>
          <cell r="B499" t="str">
            <v/>
          </cell>
        </row>
        <row r="500">
          <cell r="A500" t="str">
            <v>1996 MAR</v>
          </cell>
          <cell r="B500" t="str">
            <v/>
          </cell>
        </row>
        <row r="501">
          <cell r="A501" t="str">
            <v>1996 APR</v>
          </cell>
          <cell r="B501" t="str">
            <v/>
          </cell>
        </row>
        <row r="502">
          <cell r="A502" t="str">
            <v>1996 MAY</v>
          </cell>
          <cell r="B502" t="str">
            <v/>
          </cell>
        </row>
        <row r="503">
          <cell r="A503" t="str">
            <v>1996 JUN</v>
          </cell>
          <cell r="B503" t="str">
            <v/>
          </cell>
        </row>
        <row r="504">
          <cell r="A504" t="str">
            <v>1996 JUL</v>
          </cell>
          <cell r="B504" t="str">
            <v/>
          </cell>
        </row>
        <row r="505">
          <cell r="A505" t="str">
            <v>1996 AUG</v>
          </cell>
          <cell r="B505" t="str">
            <v/>
          </cell>
        </row>
        <row r="506">
          <cell r="A506" t="str">
            <v>1996 SEP</v>
          </cell>
          <cell r="B506" t="str">
            <v/>
          </cell>
        </row>
        <row r="507">
          <cell r="A507" t="str">
            <v>1996 OCT</v>
          </cell>
          <cell r="B507" t="str">
            <v/>
          </cell>
        </row>
        <row r="508">
          <cell r="A508" t="str">
            <v>1996 NOV</v>
          </cell>
          <cell r="B508" t="str">
            <v/>
          </cell>
        </row>
        <row r="509">
          <cell r="A509" t="str">
            <v>1996 DEC</v>
          </cell>
          <cell r="B509" t="str">
            <v/>
          </cell>
        </row>
        <row r="510">
          <cell r="A510" t="str">
            <v>1997 JAN</v>
          </cell>
          <cell r="B510">
            <v>1.3559000000000001</v>
          </cell>
        </row>
        <row r="511">
          <cell r="A511" t="str">
            <v>1997 FEB</v>
          </cell>
          <cell r="B511">
            <v>1.3906000000000001</v>
          </cell>
        </row>
        <row r="512">
          <cell r="A512" t="str">
            <v>1997 MAR</v>
          </cell>
          <cell r="B512">
            <v>1.3944000000000001</v>
          </cell>
        </row>
        <row r="513">
          <cell r="A513" t="str">
            <v>1997 APR</v>
          </cell>
          <cell r="B513">
            <v>1.4242999999999999</v>
          </cell>
        </row>
        <row r="514">
          <cell r="A514" t="str">
            <v>1997 MAY</v>
          </cell>
          <cell r="B514">
            <v>1.4217</v>
          </cell>
        </row>
        <row r="515">
          <cell r="A515" t="str">
            <v>1997 JUN</v>
          </cell>
          <cell r="B515">
            <v>1.4499</v>
          </cell>
        </row>
        <row r="516">
          <cell r="A516" t="str">
            <v>1997 JUL</v>
          </cell>
          <cell r="B516">
            <v>1.5246999999999999</v>
          </cell>
        </row>
        <row r="517">
          <cell r="A517" t="str">
            <v>1997 AUG</v>
          </cell>
          <cell r="B517">
            <v>1.5043</v>
          </cell>
        </row>
        <row r="518">
          <cell r="A518" t="str">
            <v>1997 SEP</v>
          </cell>
          <cell r="B518">
            <v>1.4591000000000001</v>
          </cell>
        </row>
        <row r="519">
          <cell r="A519" t="str">
            <v>1997 OCT</v>
          </cell>
          <cell r="B519">
            <v>1.4622999999999999</v>
          </cell>
        </row>
        <row r="520">
          <cell r="A520" t="str">
            <v>1997 NOV</v>
          </cell>
          <cell r="B520">
            <v>1.4914000000000001</v>
          </cell>
        </row>
        <row r="521">
          <cell r="A521" t="str">
            <v>1997 DEC</v>
          </cell>
          <cell r="B521">
            <v>1.5053000000000001</v>
          </cell>
        </row>
        <row r="522">
          <cell r="A522" t="str">
            <v>1998 JAN</v>
          </cell>
          <cell r="B522">
            <v>1.5165999999999999</v>
          </cell>
        </row>
        <row r="523">
          <cell r="A523" t="str">
            <v>1998 FEB</v>
          </cell>
          <cell r="B523">
            <v>1.5196000000000001</v>
          </cell>
        </row>
        <row r="524">
          <cell r="A524" t="str">
            <v>1998 MAR</v>
          </cell>
          <cell r="B524">
            <v>1.5507</v>
          </cell>
        </row>
        <row r="525">
          <cell r="A525" t="str">
            <v>1998 APR</v>
          </cell>
          <cell r="B525">
            <v>1.5489999999999999</v>
          </cell>
        </row>
        <row r="526">
          <cell r="A526" t="str">
            <v>1998 MAY</v>
          </cell>
          <cell r="B526">
            <v>1.4834000000000001</v>
          </cell>
        </row>
        <row r="527">
          <cell r="A527" t="str">
            <v>1998 JUN</v>
          </cell>
          <cell r="B527">
            <v>1.5109999999999999</v>
          </cell>
        </row>
        <row r="528">
          <cell r="A528" t="str">
            <v>1998 JUL</v>
          </cell>
          <cell r="B528">
            <v>1.5091000000000001</v>
          </cell>
        </row>
        <row r="529">
          <cell r="A529" t="str">
            <v>1998 AUG</v>
          </cell>
          <cell r="B529">
            <v>1.4912000000000001</v>
          </cell>
        </row>
        <row r="530">
          <cell r="A530" t="str">
            <v>1998 SEP</v>
          </cell>
          <cell r="B530">
            <v>1.4617</v>
          </cell>
        </row>
        <row r="531">
          <cell r="A531" t="str">
            <v>1998 OCT</v>
          </cell>
          <cell r="B531">
            <v>1.42</v>
          </cell>
        </row>
        <row r="532">
          <cell r="A532" t="str">
            <v>1998 NOV</v>
          </cell>
          <cell r="B532">
            <v>1.429</v>
          </cell>
        </row>
        <row r="533">
          <cell r="A533" t="str">
            <v>1998 DEC</v>
          </cell>
          <cell r="B533">
            <v>1.4254</v>
          </cell>
        </row>
        <row r="534">
          <cell r="A534" t="str">
            <v>1999 JAN</v>
          </cell>
          <cell r="B534">
            <v>1.4236</v>
          </cell>
        </row>
        <row r="535">
          <cell r="A535" t="str">
            <v>1999 FEB</v>
          </cell>
          <cell r="B535">
            <v>1.4534</v>
          </cell>
        </row>
        <row r="536">
          <cell r="A536" t="str">
            <v>1999 MAR</v>
          </cell>
          <cell r="B536">
            <v>1.4902</v>
          </cell>
        </row>
        <row r="537">
          <cell r="A537" t="str">
            <v>1999 APR</v>
          </cell>
          <cell r="B537">
            <v>1.5051000000000001</v>
          </cell>
        </row>
        <row r="538">
          <cell r="A538" t="str">
            <v>1999 MAY</v>
          </cell>
          <cell r="B538">
            <v>1.5185</v>
          </cell>
        </row>
        <row r="539">
          <cell r="A539" t="str">
            <v>1999 JUN</v>
          </cell>
          <cell r="B539">
            <v>1.5374000000000001</v>
          </cell>
        </row>
        <row r="540">
          <cell r="A540" t="str">
            <v>1999 JUL</v>
          </cell>
          <cell r="B540">
            <v>1.5204</v>
          </cell>
        </row>
        <row r="541">
          <cell r="A541" t="str">
            <v>1999 AUG</v>
          </cell>
          <cell r="B541">
            <v>1.5145999999999999</v>
          </cell>
        </row>
        <row r="542">
          <cell r="A542" t="str">
            <v>1999 SEP</v>
          </cell>
          <cell r="B542">
            <v>1.5458000000000001</v>
          </cell>
        </row>
        <row r="543">
          <cell r="A543" t="str">
            <v>1999 OCT</v>
          </cell>
          <cell r="B543">
            <v>1.5490999999999999</v>
          </cell>
        </row>
        <row r="544">
          <cell r="A544" t="str">
            <v>1999 NOV</v>
          </cell>
          <cell r="B544">
            <v>1.5706</v>
          </cell>
        </row>
        <row r="545">
          <cell r="A545" t="str">
            <v>1999 DEC</v>
          </cell>
          <cell r="B545">
            <v>1.5952999999999999</v>
          </cell>
        </row>
        <row r="546">
          <cell r="A546" t="str">
            <v>2000 JAN</v>
          </cell>
          <cell r="B546">
            <v>1.6201000000000001</v>
          </cell>
        </row>
        <row r="547">
          <cell r="A547" t="str">
            <v>2000 FEB</v>
          </cell>
          <cell r="B547">
            <v>1.6266</v>
          </cell>
        </row>
        <row r="548">
          <cell r="A548" t="str">
            <v>2000 MAR</v>
          </cell>
          <cell r="B548">
            <v>1.6376999999999999</v>
          </cell>
        </row>
        <row r="549">
          <cell r="A549" t="str">
            <v>2000 APR</v>
          </cell>
          <cell r="B549">
            <v>1.673</v>
          </cell>
        </row>
        <row r="550">
          <cell r="A550" t="str">
            <v>2000 MAY</v>
          </cell>
          <cell r="B550">
            <v>1.6655</v>
          </cell>
        </row>
        <row r="551">
          <cell r="A551" t="str">
            <v>2000 JUN</v>
          </cell>
          <cell r="B551">
            <v>1.5882000000000001</v>
          </cell>
        </row>
        <row r="552">
          <cell r="A552" t="str">
            <v>2000 JUL</v>
          </cell>
          <cell r="B552">
            <v>1.6052</v>
          </cell>
        </row>
        <row r="553">
          <cell r="A553" t="str">
            <v>2000 AUG</v>
          </cell>
          <cell r="B553">
            <v>1.6477999999999999</v>
          </cell>
        </row>
        <row r="554">
          <cell r="A554" t="str">
            <v>2000 SEP</v>
          </cell>
          <cell r="B554">
            <v>1.6471</v>
          </cell>
        </row>
        <row r="555">
          <cell r="A555" t="str">
            <v>2000 OCT</v>
          </cell>
          <cell r="B555">
            <v>1.6994</v>
          </cell>
        </row>
        <row r="556">
          <cell r="A556" t="str">
            <v>2000 NOV</v>
          </cell>
          <cell r="B556">
            <v>1.6664000000000001</v>
          </cell>
        </row>
        <row r="557">
          <cell r="A557" t="str">
            <v>2000 DEC</v>
          </cell>
          <cell r="B557">
            <v>1.6302000000000001</v>
          </cell>
        </row>
        <row r="558">
          <cell r="A558" t="str">
            <v>2001 JAN</v>
          </cell>
          <cell r="B558">
            <v>1.5752999999999999</v>
          </cell>
        </row>
        <row r="559">
          <cell r="A559" t="str">
            <v>2001 FEB</v>
          </cell>
          <cell r="B559">
            <v>1.5786</v>
          </cell>
        </row>
        <row r="560">
          <cell r="A560" t="str">
            <v>2001 MAR</v>
          </cell>
          <cell r="B560">
            <v>1.5901000000000001</v>
          </cell>
        </row>
        <row r="561">
          <cell r="A561" t="str">
            <v>2001 APR</v>
          </cell>
          <cell r="B561">
            <v>1.6084000000000001</v>
          </cell>
        </row>
        <row r="562">
          <cell r="A562" t="str">
            <v>2001 MAY</v>
          </cell>
          <cell r="B562">
            <v>1.6304000000000001</v>
          </cell>
        </row>
        <row r="563">
          <cell r="A563" t="str">
            <v>2001 JUN</v>
          </cell>
          <cell r="B563">
            <v>1.6434</v>
          </cell>
        </row>
        <row r="564">
          <cell r="A564" t="str">
            <v>2001 JUL</v>
          </cell>
          <cell r="B564">
            <v>1.6433</v>
          </cell>
        </row>
        <row r="565">
          <cell r="A565" t="str">
            <v>2001 AUG</v>
          </cell>
          <cell r="B565">
            <v>1.5954999999999999</v>
          </cell>
        </row>
        <row r="566">
          <cell r="A566" t="str">
            <v>2001 SEP</v>
          </cell>
          <cell r="B566">
            <v>1.6060000000000001</v>
          </cell>
        </row>
        <row r="567">
          <cell r="A567" t="str">
            <v>2001 OCT</v>
          </cell>
          <cell r="B567">
            <v>1.6024</v>
          </cell>
        </row>
        <row r="568">
          <cell r="A568" t="str">
            <v>2001 NOV</v>
          </cell>
          <cell r="B568">
            <v>1.6166</v>
          </cell>
        </row>
        <row r="569">
          <cell r="A569" t="str">
            <v>2001 DEC</v>
          </cell>
          <cell r="B569">
            <v>1.6151</v>
          </cell>
        </row>
        <row r="570">
          <cell r="A570" t="str">
            <v>2002 JAN</v>
          </cell>
          <cell r="B570">
            <v>1.6222000000000001</v>
          </cell>
        </row>
        <row r="571">
          <cell r="A571" t="str">
            <v>2002 FEB</v>
          </cell>
          <cell r="B571">
            <v>1.6348</v>
          </cell>
        </row>
        <row r="572">
          <cell r="A572" t="str">
            <v>2002 MAR</v>
          </cell>
          <cell r="B572">
            <v>1.6224000000000001</v>
          </cell>
        </row>
        <row r="573">
          <cell r="A573" t="str">
            <v>2002 APR</v>
          </cell>
          <cell r="B573">
            <v>1.6282000000000001</v>
          </cell>
        </row>
        <row r="574">
          <cell r="A574" t="str">
            <v>2002 MAY</v>
          </cell>
          <cell r="B574">
            <v>1.5913999999999999</v>
          </cell>
        </row>
        <row r="575">
          <cell r="A575" t="str">
            <v>2002 JUN</v>
          </cell>
          <cell r="B575">
            <v>1.5515000000000001</v>
          </cell>
        </row>
        <row r="576">
          <cell r="A576" t="str">
            <v>2002 JUL</v>
          </cell>
          <cell r="B576">
            <v>1.5665</v>
          </cell>
        </row>
        <row r="577">
          <cell r="A577" t="str">
            <v>2002 AUG</v>
          </cell>
          <cell r="B577">
            <v>1.5723</v>
          </cell>
        </row>
        <row r="578">
          <cell r="A578" t="str">
            <v>2002 SEP</v>
          </cell>
          <cell r="B578">
            <v>1.5861000000000001</v>
          </cell>
        </row>
        <row r="579">
          <cell r="A579" t="str">
            <v>2002 OCT</v>
          </cell>
          <cell r="B579">
            <v>1.5868</v>
          </cell>
        </row>
        <row r="580">
          <cell r="A580" t="str">
            <v>2002 NOV</v>
          </cell>
          <cell r="B580">
            <v>1.5693999999999999</v>
          </cell>
        </row>
        <row r="581">
          <cell r="A581" t="str">
            <v>2002 DEC</v>
          </cell>
          <cell r="B581">
            <v>1.5566</v>
          </cell>
        </row>
        <row r="582">
          <cell r="A582" t="str">
            <v>2003 JAN</v>
          </cell>
          <cell r="B582">
            <v>1.5222</v>
          </cell>
        </row>
        <row r="583">
          <cell r="A583" t="str">
            <v>2003 FEB</v>
          </cell>
          <cell r="B583">
            <v>1.4923999999999999</v>
          </cell>
        </row>
        <row r="584">
          <cell r="A584" t="str">
            <v>2003 MAR</v>
          </cell>
          <cell r="B584">
            <v>1.4649000000000001</v>
          </cell>
        </row>
        <row r="585">
          <cell r="A585" t="str">
            <v>2003 APR</v>
          </cell>
          <cell r="B585">
            <v>1.4504999999999999</v>
          </cell>
        </row>
        <row r="586">
          <cell r="A586" t="str">
            <v>2003 MAY</v>
          </cell>
          <cell r="B586">
            <v>1.403</v>
          </cell>
        </row>
        <row r="587">
          <cell r="A587" t="str">
            <v>2003 JUN</v>
          </cell>
          <cell r="B587">
            <v>1.4234</v>
          </cell>
        </row>
        <row r="588">
          <cell r="A588" t="str">
            <v>2003 JUL</v>
          </cell>
          <cell r="B588">
            <v>1.4277</v>
          </cell>
        </row>
        <row r="589">
          <cell r="A589" t="str">
            <v>2003 AUG</v>
          </cell>
          <cell r="B589">
            <v>1.4286000000000001</v>
          </cell>
        </row>
        <row r="590">
          <cell r="A590" t="str">
            <v>2003 SEP</v>
          </cell>
          <cell r="B590">
            <v>1.4338</v>
          </cell>
        </row>
        <row r="591">
          <cell r="A591" t="str">
            <v>2003 OCT</v>
          </cell>
          <cell r="B591">
            <v>1.4334</v>
          </cell>
        </row>
        <row r="592">
          <cell r="A592" t="str">
            <v>2003 NOV</v>
          </cell>
          <cell r="B592">
            <v>1.4426000000000001</v>
          </cell>
        </row>
        <row r="593">
          <cell r="A593" t="str">
            <v>2003 DEC</v>
          </cell>
          <cell r="B593">
            <v>1.4246000000000001</v>
          </cell>
        </row>
        <row r="594">
          <cell r="A594" t="str">
            <v>2004 JAN</v>
          </cell>
          <cell r="B594">
            <v>1.4447000000000001</v>
          </cell>
        </row>
        <row r="595">
          <cell r="A595" t="str">
            <v>2004 FEB</v>
          </cell>
          <cell r="B595">
            <v>1.4774</v>
          </cell>
        </row>
        <row r="596">
          <cell r="A596" t="str">
            <v>2004 MAR</v>
          </cell>
          <cell r="B596">
            <v>1.4890000000000001</v>
          </cell>
        </row>
        <row r="597">
          <cell r="A597" t="str">
            <v>2004 APR</v>
          </cell>
          <cell r="B597">
            <v>1.5022</v>
          </cell>
        </row>
        <row r="598">
          <cell r="A598" t="str">
            <v>2004 MAY</v>
          </cell>
          <cell r="B598">
            <v>1.4894000000000001</v>
          </cell>
        </row>
        <row r="599">
          <cell r="A599" t="str">
            <v>2004 JUN</v>
          </cell>
          <cell r="B599">
            <v>1.5049999999999999</v>
          </cell>
        </row>
        <row r="600">
          <cell r="A600" t="str">
            <v>2004 JUL</v>
          </cell>
          <cell r="B600">
            <v>1.5023</v>
          </cell>
        </row>
        <row r="601">
          <cell r="A601" t="str">
            <v>2004 AUG</v>
          </cell>
          <cell r="B601">
            <v>1.4933000000000001</v>
          </cell>
        </row>
        <row r="602">
          <cell r="A602" t="str">
            <v>2004 SEP</v>
          </cell>
          <cell r="B602">
            <v>1.4676</v>
          </cell>
        </row>
        <row r="603">
          <cell r="A603" t="str">
            <v>2004 OCT</v>
          </cell>
          <cell r="B603">
            <v>1.4455</v>
          </cell>
        </row>
        <row r="604">
          <cell r="A604" t="str">
            <v>2004 NOV</v>
          </cell>
          <cell r="B604">
            <v>1.4311</v>
          </cell>
        </row>
        <row r="605">
          <cell r="A605" t="str">
            <v>2004 DEC</v>
          </cell>
          <cell r="B605">
            <v>1.4400999999999999</v>
          </cell>
        </row>
        <row r="606">
          <cell r="A606" t="str">
            <v>2005 JAN</v>
          </cell>
          <cell r="B606">
            <v>1.4331</v>
          </cell>
        </row>
        <row r="607">
          <cell r="A607" t="str">
            <v>2005 FEB</v>
          </cell>
          <cell r="B607">
            <v>1.4499</v>
          </cell>
        </row>
        <row r="608">
          <cell r="A608" t="str">
            <v>2005 MAR</v>
          </cell>
          <cell r="B608">
            <v>1.444</v>
          </cell>
        </row>
        <row r="609">
          <cell r="A609" t="str">
            <v>2005 APR</v>
          </cell>
          <cell r="B609">
            <v>1.4652000000000001</v>
          </cell>
        </row>
        <row r="610">
          <cell r="A610" t="str">
            <v>2005 MAY</v>
          </cell>
          <cell r="B610">
            <v>1.4611000000000001</v>
          </cell>
        </row>
        <row r="611">
          <cell r="A611" t="str">
            <v>2005 JUN</v>
          </cell>
          <cell r="B611">
            <v>1.4952000000000001</v>
          </cell>
        </row>
        <row r="612">
          <cell r="A612" t="str">
            <v>2005 JUL</v>
          </cell>
          <cell r="B612">
            <v>1.4547000000000001</v>
          </cell>
        </row>
        <row r="613">
          <cell r="A613" t="str">
            <v>2005 AUG</v>
          </cell>
          <cell r="B613">
            <v>1.4592000000000001</v>
          </cell>
        </row>
        <row r="614">
          <cell r="A614" t="str">
            <v>2005 SEP</v>
          </cell>
          <cell r="B614">
            <v>1.4761</v>
          </cell>
        </row>
        <row r="615">
          <cell r="A615" t="str">
            <v>2005 OCT</v>
          </cell>
          <cell r="B615">
            <v>1.4674</v>
          </cell>
        </row>
        <row r="616">
          <cell r="A616" t="str">
            <v>2005 NOV</v>
          </cell>
          <cell r="B616">
            <v>1.4719</v>
          </cell>
        </row>
        <row r="617">
          <cell r="A617" t="str">
            <v>2005 DEC</v>
          </cell>
          <cell r="B617">
            <v>1.4724999999999999</v>
          </cell>
        </row>
        <row r="618">
          <cell r="A618" t="str">
            <v>2006 JAN</v>
          </cell>
          <cell r="B618">
            <v>1.4581999999999999</v>
          </cell>
        </row>
        <row r="619">
          <cell r="A619" t="str">
            <v>2006 FEB</v>
          </cell>
          <cell r="B619">
            <v>1.4637</v>
          </cell>
        </row>
        <row r="620">
          <cell r="A620" t="str">
            <v>2006 MAR</v>
          </cell>
          <cell r="B620">
            <v>1.45</v>
          </cell>
        </row>
        <row r="621">
          <cell r="A621" t="str">
            <v>2006 APR</v>
          </cell>
          <cell r="B621">
            <v>1.4401999999999999</v>
          </cell>
        </row>
        <row r="622">
          <cell r="A622" t="str">
            <v>2006 MAY</v>
          </cell>
          <cell r="B622">
            <v>1.4637</v>
          </cell>
        </row>
        <row r="623">
          <cell r="A623" t="str">
            <v>2006 JUN</v>
          </cell>
          <cell r="B623">
            <v>1.456</v>
          </cell>
        </row>
        <row r="624">
          <cell r="A624" t="str">
            <v>2006 JUL</v>
          </cell>
          <cell r="B624">
            <v>1.454</v>
          </cell>
        </row>
        <row r="625">
          <cell r="A625" t="str">
            <v>2006 AUG</v>
          </cell>
          <cell r="B625">
            <v>1.4784999999999999</v>
          </cell>
        </row>
        <row r="626">
          <cell r="A626" t="str">
            <v>2006 SEP</v>
          </cell>
          <cell r="B626">
            <v>1.4811000000000001</v>
          </cell>
        </row>
        <row r="627">
          <cell r="A627" t="str">
            <v>2006 OCT</v>
          </cell>
          <cell r="B627">
            <v>1.4869000000000001</v>
          </cell>
        </row>
        <row r="628">
          <cell r="A628" t="str">
            <v>2006 NOV</v>
          </cell>
          <cell r="B628">
            <v>1.4834000000000001</v>
          </cell>
        </row>
        <row r="629">
          <cell r="A629" t="str">
            <v>2006 DEC</v>
          </cell>
          <cell r="B629">
            <v>1.486</v>
          </cell>
        </row>
        <row r="630">
          <cell r="A630" t="str">
            <v>2007 JAN</v>
          </cell>
          <cell r="B630">
            <v>1.5079</v>
          </cell>
        </row>
        <row r="631">
          <cell r="A631" t="str">
            <v>2007 FEB</v>
          </cell>
          <cell r="B631">
            <v>1.4968999999999999</v>
          </cell>
        </row>
        <row r="632">
          <cell r="A632" t="str">
            <v>2007 MAR</v>
          </cell>
          <cell r="B632">
            <v>1.4702999999999999</v>
          </cell>
        </row>
        <row r="633">
          <cell r="A633" t="str">
            <v>2007 APR</v>
          </cell>
          <cell r="B633">
            <v>1.4713000000000001</v>
          </cell>
        </row>
        <row r="634">
          <cell r="A634" t="str">
            <v>2007 MAY</v>
          </cell>
          <cell r="B634">
            <v>1.4677</v>
          </cell>
        </row>
        <row r="635">
          <cell r="A635" t="str">
            <v>2007 JUN</v>
          </cell>
          <cell r="B635">
            <v>1.4804999999999999</v>
          </cell>
        </row>
        <row r="636">
          <cell r="A636" t="str">
            <v>2007 JUL</v>
          </cell>
          <cell r="B636">
            <v>1.4821</v>
          </cell>
        </row>
        <row r="637">
          <cell r="A637" t="str">
            <v>2007 AUG</v>
          </cell>
          <cell r="B637">
            <v>1.4762</v>
          </cell>
        </row>
        <row r="638">
          <cell r="A638" t="str">
            <v>2007 SEP</v>
          </cell>
          <cell r="B638">
            <v>1.4515</v>
          </cell>
        </row>
        <row r="639">
          <cell r="A639" t="str">
            <v>2007 OCT</v>
          </cell>
          <cell r="B639">
            <v>1.4370000000000001</v>
          </cell>
        </row>
        <row r="640">
          <cell r="A640" t="str">
            <v>2007 NOV</v>
          </cell>
          <cell r="B640">
            <v>1.4106000000000001</v>
          </cell>
        </row>
        <row r="641">
          <cell r="A641" t="str">
            <v>2007 DEC</v>
          </cell>
          <cell r="B641">
            <v>1.3863000000000001</v>
          </cell>
        </row>
        <row r="642">
          <cell r="A642" t="str">
            <v>2008 JAN</v>
          </cell>
          <cell r="B642">
            <v>1.3383</v>
          </cell>
        </row>
        <row r="643">
          <cell r="A643" t="str">
            <v>2008 FEB</v>
          </cell>
          <cell r="B643">
            <v>1.3315999999999999</v>
          </cell>
        </row>
        <row r="644">
          <cell r="A644" t="str">
            <v>2008 MAR</v>
          </cell>
          <cell r="B644">
            <v>1.2897000000000001</v>
          </cell>
        </row>
        <row r="645">
          <cell r="A645" t="str">
            <v>2008 APR</v>
          </cell>
          <cell r="B645">
            <v>1.258</v>
          </cell>
        </row>
        <row r="646">
          <cell r="A646" t="str">
            <v>2008 MAY</v>
          </cell>
          <cell r="B646">
            <v>1.2633000000000001</v>
          </cell>
        </row>
        <row r="647">
          <cell r="A647" t="str">
            <v>2008 JUN</v>
          </cell>
          <cell r="B647">
            <v>1.2636000000000001</v>
          </cell>
        </row>
        <row r="648">
          <cell r="A648" t="str">
            <v>2008 JUL</v>
          </cell>
          <cell r="B648">
            <v>1.2615000000000001</v>
          </cell>
        </row>
        <row r="649">
          <cell r="A649" t="str">
            <v>2008 AUG</v>
          </cell>
          <cell r="B649">
            <v>1.2614000000000001</v>
          </cell>
        </row>
        <row r="650">
          <cell r="A650" t="str">
            <v>2008 SEP</v>
          </cell>
          <cell r="B650">
            <v>1.2531000000000001</v>
          </cell>
        </row>
        <row r="651">
          <cell r="A651" t="str">
            <v>2008 OCT</v>
          </cell>
          <cell r="B651">
            <v>1.2718</v>
          </cell>
        </row>
        <row r="652">
          <cell r="A652" t="str">
            <v>2008 NOV</v>
          </cell>
          <cell r="B652">
            <v>1.2040999999999999</v>
          </cell>
        </row>
        <row r="653">
          <cell r="A653" t="str">
            <v>2008 DEC</v>
          </cell>
          <cell r="B653">
            <v>1.1043000000000001</v>
          </cell>
        </row>
        <row r="654">
          <cell r="A654" t="str">
            <v>2009 JAN</v>
          </cell>
          <cell r="B654">
            <v>1.0919000000000001</v>
          </cell>
        </row>
        <row r="655">
          <cell r="A655" t="str">
            <v>2009 FEB</v>
          </cell>
          <cell r="B655">
            <v>1.1264000000000001</v>
          </cell>
        </row>
        <row r="656">
          <cell r="A656" t="str">
            <v>2009 MAR</v>
          </cell>
          <cell r="B656">
            <v>1.0867</v>
          </cell>
        </row>
        <row r="657">
          <cell r="A657" t="str">
            <v>2009 APR</v>
          </cell>
          <cell r="B657">
            <v>1.1156999999999999</v>
          </cell>
        </row>
        <row r="658">
          <cell r="A658" t="str">
            <v>2009 MAY</v>
          </cell>
          <cell r="B658">
            <v>1.1294999999999999</v>
          </cell>
        </row>
        <row r="659">
          <cell r="A659" t="str">
            <v>2009 JUN</v>
          </cell>
          <cell r="B659">
            <v>1.1681999999999999</v>
          </cell>
        </row>
        <row r="660">
          <cell r="A660" t="str">
            <v>2009 JUL</v>
          </cell>
          <cell r="B660">
            <v>1.1621999999999999</v>
          </cell>
        </row>
        <row r="661">
          <cell r="A661" t="str">
            <v>2009 AUG</v>
          </cell>
          <cell r="B661">
            <v>1.1597</v>
          </cell>
        </row>
        <row r="662">
          <cell r="A662" t="str">
            <v>2009 SEP</v>
          </cell>
          <cell r="B662">
            <v>1.1212</v>
          </cell>
        </row>
        <row r="663">
          <cell r="A663" t="str">
            <v>2009 OCT</v>
          </cell>
          <cell r="B663">
            <v>1.0928</v>
          </cell>
        </row>
        <row r="664">
          <cell r="A664" t="str">
            <v>2009 NOV</v>
          </cell>
          <cell r="B664">
            <v>1.1126</v>
          </cell>
        </row>
        <row r="665">
          <cell r="A665" t="str">
            <v>2009 DEC</v>
          </cell>
          <cell r="B665">
            <v>1.1127</v>
          </cell>
        </row>
        <row r="666">
          <cell r="A666" t="str">
            <v>2010 JAN</v>
          </cell>
          <cell r="B666">
            <v>1.1327</v>
          </cell>
        </row>
        <row r="667">
          <cell r="A667" t="str">
            <v>2010 FEB</v>
          </cell>
          <cell r="B667">
            <v>1.1415</v>
          </cell>
        </row>
        <row r="668">
          <cell r="A668" t="str">
            <v>2010 MAR</v>
          </cell>
          <cell r="B668">
            <v>1.1092</v>
          </cell>
        </row>
        <row r="669">
          <cell r="A669" t="str">
            <v>2010 APR</v>
          </cell>
          <cell r="B669">
            <v>1.1435999999999999</v>
          </cell>
        </row>
        <row r="670">
          <cell r="A670" t="str">
            <v>2010 MAY</v>
          </cell>
          <cell r="B670">
            <v>1.1685000000000001</v>
          </cell>
        </row>
        <row r="671">
          <cell r="A671" t="str">
            <v>2010 JUN</v>
          </cell>
          <cell r="B671">
            <v>1.2081999999999999</v>
          </cell>
        </row>
        <row r="672">
          <cell r="A672" t="str">
            <v>2010 JUL</v>
          </cell>
          <cell r="B672">
            <v>1.1959</v>
          </cell>
        </row>
        <row r="673">
          <cell r="A673" t="str">
            <v>2010 AUG</v>
          </cell>
          <cell r="B673">
            <v>1.2132000000000001</v>
          </cell>
        </row>
        <row r="674">
          <cell r="A674" t="str">
            <v>2010 SEP</v>
          </cell>
          <cell r="B674">
            <v>1.1900999999999999</v>
          </cell>
        </row>
        <row r="675">
          <cell r="A675" t="str">
            <v>2010 OCT</v>
          </cell>
          <cell r="B675">
            <v>1.1412</v>
          </cell>
        </row>
        <row r="676">
          <cell r="A676" t="str">
            <v>2010 NOV</v>
          </cell>
          <cell r="B676">
            <v>1.1700999999999999</v>
          </cell>
        </row>
        <row r="677">
          <cell r="A677" t="str">
            <v>2010 DEC</v>
          </cell>
          <cell r="B677">
            <v>1.1801999999999999</v>
          </cell>
        </row>
        <row r="678">
          <cell r="A678" t="str">
            <v>2011 JAN</v>
          </cell>
          <cell r="B678">
            <v>1.1817</v>
          </cell>
        </row>
        <row r="679">
          <cell r="A679" t="str">
            <v>2011 FEB</v>
          </cell>
          <cell r="B679">
            <v>1.1815</v>
          </cell>
        </row>
        <row r="680">
          <cell r="A680" t="str">
            <v>2011 MAR</v>
          </cell>
          <cell r="B680">
            <v>1.1527000000000001</v>
          </cell>
        </row>
        <row r="681">
          <cell r="A681" t="str">
            <v>2011 APR</v>
          </cell>
          <cell r="B681">
            <v>1.1331</v>
          </cell>
        </row>
        <row r="682">
          <cell r="A682" t="str">
            <v>2011 MAY</v>
          </cell>
          <cell r="B682">
            <v>1.1403000000000001</v>
          </cell>
        </row>
        <row r="683">
          <cell r="A683" t="str">
            <v>2011 JUN</v>
          </cell>
          <cell r="B683">
            <v>1.1261000000000001</v>
          </cell>
        </row>
        <row r="684">
          <cell r="A684" t="str">
            <v>2011 JUL</v>
          </cell>
          <cell r="B684">
            <v>1.1308</v>
          </cell>
        </row>
        <row r="685">
          <cell r="A685" t="str">
            <v>2011 AUG</v>
          </cell>
          <cell r="B685">
            <v>1.1422000000000001</v>
          </cell>
        </row>
        <row r="686">
          <cell r="A686" t="str">
            <v>2011 SEP</v>
          </cell>
          <cell r="B686">
            <v>1.147</v>
          </cell>
        </row>
        <row r="687">
          <cell r="A687" t="str">
            <v>2011 OCT</v>
          </cell>
          <cell r="B687">
            <v>1.1487000000000001</v>
          </cell>
        </row>
        <row r="688">
          <cell r="A688" t="str">
            <v>2011 NOV</v>
          </cell>
          <cell r="B688">
            <v>1.1658999999999999</v>
          </cell>
        </row>
        <row r="689">
          <cell r="A689" t="str">
            <v>2011 DEC</v>
          </cell>
          <cell r="B689">
            <v>1.1842999999999999</v>
          </cell>
        </row>
        <row r="690">
          <cell r="A690" t="str">
            <v>2012 JAN</v>
          </cell>
          <cell r="B690">
            <v>1.2034</v>
          </cell>
        </row>
        <row r="691">
          <cell r="A691" t="str">
            <v>2012 FEB</v>
          </cell>
          <cell r="B691">
            <v>1.1940999999999999</v>
          </cell>
        </row>
        <row r="692">
          <cell r="A692" t="str">
            <v>2012 MAR</v>
          </cell>
          <cell r="B692">
            <v>1.1980999999999999</v>
          </cell>
        </row>
        <row r="693">
          <cell r="A693" t="str">
            <v>2012 APR</v>
          </cell>
          <cell r="B693">
            <v>1.2161</v>
          </cell>
        </row>
        <row r="694">
          <cell r="A694" t="str">
            <v>2012 MAY</v>
          </cell>
          <cell r="B694">
            <v>1.244</v>
          </cell>
        </row>
        <row r="695">
          <cell r="A695" t="str">
            <v>2012 JUN</v>
          </cell>
          <cell r="B695">
            <v>1.2416</v>
          </cell>
        </row>
        <row r="696">
          <cell r="A696" t="str">
            <v>2012 JUL</v>
          </cell>
          <cell r="B696">
            <v>1.2687999999999999</v>
          </cell>
        </row>
        <row r="697">
          <cell r="A697" t="str">
            <v>2012 AUG</v>
          </cell>
          <cell r="B697">
            <v>1.2676000000000001</v>
          </cell>
        </row>
        <row r="698">
          <cell r="A698" t="str">
            <v>2012 SEP</v>
          </cell>
          <cell r="B698">
            <v>1.2524</v>
          </cell>
        </row>
        <row r="699">
          <cell r="A699" t="str">
            <v>2012 OCT</v>
          </cell>
          <cell r="B699">
            <v>1.2393000000000001</v>
          </cell>
        </row>
        <row r="700">
          <cell r="A700" t="str">
            <v>2012 NOV</v>
          </cell>
          <cell r="B700">
            <v>1.244</v>
          </cell>
        </row>
        <row r="701">
          <cell r="A701" t="str">
            <v>2012 DEC</v>
          </cell>
          <cell r="B701">
            <v>1.2310000000000001</v>
          </cell>
        </row>
        <row r="702">
          <cell r="A702" t="str">
            <v>2013 JAN</v>
          </cell>
          <cell r="B702">
            <v>1.2</v>
          </cell>
        </row>
        <row r="703">
          <cell r="A703" t="str">
            <v>2013 FEB</v>
          </cell>
          <cell r="B703">
            <v>1.1594</v>
          </cell>
        </row>
        <row r="704">
          <cell r="A704" t="str">
            <v>2013 MAR</v>
          </cell>
          <cell r="B704">
            <v>1.1634</v>
          </cell>
        </row>
        <row r="705">
          <cell r="A705" t="str">
            <v>2013 APR</v>
          </cell>
          <cell r="B705">
            <v>1.175</v>
          </cell>
        </row>
        <row r="706">
          <cell r="A706" t="str">
            <v>2013 MAY</v>
          </cell>
          <cell r="B706">
            <v>1.1777</v>
          </cell>
        </row>
        <row r="707">
          <cell r="A707" t="str">
            <v>2013 JUN</v>
          </cell>
          <cell r="B707">
            <v>1.1739999999999999</v>
          </cell>
        </row>
        <row r="708">
          <cell r="A708" t="str">
            <v>2013 JUL</v>
          </cell>
          <cell r="B708">
            <v>1.1599999999999999</v>
          </cell>
        </row>
        <row r="709">
          <cell r="A709" t="str">
            <v>2013 AUG</v>
          </cell>
          <cell r="B709">
            <v>1.1649</v>
          </cell>
        </row>
        <row r="710">
          <cell r="A710" t="str">
            <v>2013 SEP</v>
          </cell>
          <cell r="B710">
            <v>1.1882999999999999</v>
          </cell>
        </row>
        <row r="711">
          <cell r="A711" t="str">
            <v>2013 OCT</v>
          </cell>
          <cell r="B711">
            <v>1.1797</v>
          </cell>
        </row>
        <row r="712">
          <cell r="A712" t="str">
            <v>2013 NOV</v>
          </cell>
          <cell r="B712">
            <v>1.1938</v>
          </cell>
        </row>
        <row r="713">
          <cell r="A713" t="str">
            <v>2013 DEC</v>
          </cell>
          <cell r="B713">
            <v>1.1947000000000001</v>
          </cell>
        </row>
        <row r="714">
          <cell r="A714" t="str">
            <v>2014 JAN</v>
          </cell>
          <cell r="B714">
            <v>1.2097</v>
          </cell>
        </row>
        <row r="715">
          <cell r="A715" t="str">
            <v>2014 FEB</v>
          </cell>
          <cell r="B715">
            <v>1.2121999999999999</v>
          </cell>
        </row>
        <row r="716">
          <cell r="A716" t="str">
            <v>2014 MAR</v>
          </cell>
          <cell r="B716">
            <v>1.2020999999999999</v>
          </cell>
        </row>
        <row r="717">
          <cell r="A717" t="str">
            <v>2014 APR</v>
          </cell>
          <cell r="B717">
            <v>1.2124999999999999</v>
          </cell>
        </row>
        <row r="718">
          <cell r="A718" t="str">
            <v>2014 MAY</v>
          </cell>
          <cell r="B718">
            <v>1.2266999999999999</v>
          </cell>
        </row>
        <row r="719">
          <cell r="A719" t="str">
            <v>2014 JUN</v>
          </cell>
          <cell r="B719">
            <v>1.2436</v>
          </cell>
        </row>
        <row r="720">
          <cell r="A720" t="str">
            <v>2014 JUL</v>
          </cell>
          <cell r="B720">
            <v>1.2611000000000001</v>
          </cell>
        </row>
        <row r="721">
          <cell r="A721" t="str">
            <v>2014 AUG</v>
          </cell>
          <cell r="B721">
            <v>1.2542</v>
          </cell>
        </row>
        <row r="722">
          <cell r="A722" t="str">
            <v>2014 SEP</v>
          </cell>
          <cell r="B722">
            <v>1.2639</v>
          </cell>
        </row>
        <row r="723">
          <cell r="A723" t="str">
            <v>2014 OCT</v>
          </cell>
          <cell r="B723">
            <v>1.2678</v>
          </cell>
        </row>
        <row r="724">
          <cell r="A724" t="str">
            <v>2014 NOV</v>
          </cell>
          <cell r="B724">
            <v>1.2645999999999999</v>
          </cell>
        </row>
        <row r="725">
          <cell r="A725" t="str">
            <v>2014 DEC</v>
          </cell>
          <cell r="B725">
            <v>1.2685999999999999</v>
          </cell>
        </row>
        <row r="726">
          <cell r="A726" t="str">
            <v>2015 JAN</v>
          </cell>
          <cell r="B726">
            <v>1.3045</v>
          </cell>
        </row>
        <row r="727">
          <cell r="A727" t="str">
            <v>2015 FEB</v>
          </cell>
          <cell r="B727">
            <v>1.3503000000000001</v>
          </cell>
        </row>
        <row r="728">
          <cell r="A728" t="str">
            <v>2015 MAR</v>
          </cell>
          <cell r="B728">
            <v>1.3825000000000001</v>
          </cell>
        </row>
        <row r="729">
          <cell r="A729" t="str">
            <v>2015 APR</v>
          </cell>
          <cell r="B729">
            <v>1.3855999999999999</v>
          </cell>
        </row>
        <row r="730">
          <cell r="A730" t="str">
            <v>2015 MAY</v>
          </cell>
          <cell r="B730">
            <v>1.3852</v>
          </cell>
        </row>
        <row r="731">
          <cell r="A731" t="str">
            <v>2015 JUN</v>
          </cell>
          <cell r="B731">
            <v>1.3878999999999999</v>
          </cell>
        </row>
        <row r="732">
          <cell r="A732" t="str">
            <v>2015 JUL</v>
          </cell>
          <cell r="B732">
            <v>1.4138999999999999</v>
          </cell>
        </row>
        <row r="733">
          <cell r="A733" t="str">
            <v>2015 AUG</v>
          </cell>
          <cell r="B733">
            <v>1.4004000000000001</v>
          </cell>
        </row>
        <row r="734">
          <cell r="A734" t="str">
            <v>2015 SEP</v>
          </cell>
          <cell r="B734">
            <v>1.3665</v>
          </cell>
        </row>
        <row r="735">
          <cell r="A735" t="str">
            <v>2015 OCT</v>
          </cell>
          <cell r="B735">
            <v>1.3656999999999999</v>
          </cell>
        </row>
        <row r="736">
          <cell r="A736" t="str">
            <v>2015 NOV</v>
          </cell>
          <cell r="B736">
            <v>1.4168000000000001</v>
          </cell>
        </row>
        <row r="737">
          <cell r="A737" t="str">
            <v>2015 DEC</v>
          </cell>
          <cell r="B737">
            <v>1.3769</v>
          </cell>
        </row>
        <row r="738">
          <cell r="A738" t="str">
            <v>2016 JAN</v>
          </cell>
          <cell r="B738">
            <v>1.3257000000000001</v>
          </cell>
        </row>
        <row r="739">
          <cell r="A739" t="str">
            <v>2016 FEB</v>
          </cell>
          <cell r="B739">
            <v>1.2889999999999999</v>
          </cell>
        </row>
        <row r="740">
          <cell r="A740" t="str">
            <v>2016 MAR</v>
          </cell>
          <cell r="B740">
            <v>1.2808999999999999</v>
          </cell>
        </row>
        <row r="741">
          <cell r="A741" t="str">
            <v>2016 APR</v>
          </cell>
          <cell r="B741">
            <v>1.2622</v>
          </cell>
        </row>
        <row r="742">
          <cell r="A742" t="str">
            <v>2016 MAY</v>
          </cell>
          <cell r="B742">
            <v>1.2846</v>
          </cell>
        </row>
        <row r="743">
          <cell r="A743" t="str">
            <v>2016 JUN</v>
          </cell>
          <cell r="B743">
            <v>1.2645999999999999</v>
          </cell>
        </row>
        <row r="744">
          <cell r="A744" t="str">
            <v>2016 JUL</v>
          </cell>
          <cell r="B744">
            <v>1.1883999999999999</v>
          </cell>
        </row>
        <row r="745">
          <cell r="A745" t="str">
            <v>2016 AUG</v>
          </cell>
          <cell r="B745">
            <v>1.1687000000000001</v>
          </cell>
        </row>
        <row r="746">
          <cell r="A746" t="str">
            <v>2016 SEP</v>
          </cell>
          <cell r="B746">
            <v>1.1721999999999999</v>
          </cell>
        </row>
        <row r="747">
          <cell r="A747" t="str">
            <v>2016 OCT</v>
          </cell>
          <cell r="B747">
            <v>1.119</v>
          </cell>
        </row>
        <row r="748">
          <cell r="A748" t="str">
            <v>2016 NOV</v>
          </cell>
          <cell r="B748">
            <v>1.1533</v>
          </cell>
        </row>
        <row r="749">
          <cell r="A749" t="str">
            <v>2016 DEC</v>
          </cell>
          <cell r="B749">
            <v>1.1838</v>
          </cell>
        </row>
        <row r="750">
          <cell r="A750" t="str">
            <v>2017 JAN</v>
          </cell>
          <cell r="B750">
            <v>1.1613</v>
          </cell>
        </row>
        <row r="751">
          <cell r="A751" t="str">
            <v>2017 FEB</v>
          </cell>
          <cell r="B751">
            <v>1.1732</v>
          </cell>
        </row>
        <row r="752">
          <cell r="A752" t="str">
            <v>2017 MAR</v>
          </cell>
          <cell r="B752">
            <v>1.1548</v>
          </cell>
        </row>
        <row r="753">
          <cell r="A753" t="str">
            <v>2017 APR</v>
          </cell>
          <cell r="B753">
            <v>1.1798</v>
          </cell>
        </row>
        <row r="754">
          <cell r="A754" t="str">
            <v>2017 MAY</v>
          </cell>
          <cell r="B754">
            <v>1.1696</v>
          </cell>
        </row>
        <row r="755">
          <cell r="A755" t="str">
            <v>2017 JUN</v>
          </cell>
          <cell r="B755">
            <v>1.1403000000000001</v>
          </cell>
        </row>
        <row r="756">
          <cell r="A756" t="str">
            <v>2017 JUL</v>
          </cell>
          <cell r="B756">
            <v>1.1281000000000001</v>
          </cell>
        </row>
        <row r="757">
          <cell r="A757" t="str">
            <v>2017 AUG</v>
          </cell>
          <cell r="B757">
            <v>1.0973999999999999</v>
          </cell>
        </row>
        <row r="758">
          <cell r="A758" t="str">
            <v>2017 SEP</v>
          </cell>
          <cell r="B758">
            <v>1.1186</v>
          </cell>
        </row>
        <row r="759">
          <cell r="A759" t="str">
            <v>2017 OCT</v>
          </cell>
          <cell r="B759">
            <v>1.1227</v>
          </cell>
        </row>
        <row r="760">
          <cell r="A760" t="str">
            <v>2017 NOV</v>
          </cell>
          <cell r="B760">
            <v>1.1258999999999999</v>
          </cell>
        </row>
        <row r="761">
          <cell r="A761" t="str">
            <v>2017 DEC</v>
          </cell>
          <cell r="B761">
            <v>1.133</v>
          </cell>
        </row>
        <row r="762">
          <cell r="A762" t="str">
            <v>2018 JAN</v>
          </cell>
          <cell r="B762">
            <v>1.1331</v>
          </cell>
        </row>
        <row r="763">
          <cell r="A763" t="str">
            <v>2018 FEB</v>
          </cell>
          <cell r="B763">
            <v>1.1311</v>
          </cell>
        </row>
        <row r="764">
          <cell r="A764" t="str">
            <v>2018 MAR</v>
          </cell>
          <cell r="B764">
            <v>1.1328</v>
          </cell>
        </row>
        <row r="765">
          <cell r="A765" t="str">
            <v>2018 APR</v>
          </cell>
          <cell r="B765">
            <v>1.1476999999999999</v>
          </cell>
        </row>
        <row r="766">
          <cell r="A766" t="str">
            <v>2018 MAY</v>
          </cell>
          <cell r="B766">
            <v>1.1396999999999999</v>
          </cell>
        </row>
        <row r="767">
          <cell r="A767" t="str">
            <v>2018 JUN</v>
          </cell>
          <cell r="B767">
            <v>1.1377999999999999</v>
          </cell>
        </row>
        <row r="768">
          <cell r="A768" t="str">
            <v>2018 JUL</v>
          </cell>
          <cell r="B768">
            <v>1.1269</v>
          </cell>
        </row>
        <row r="769">
          <cell r="A769" t="str">
            <v>2018 AUG</v>
          </cell>
          <cell r="B769">
            <v>1.1156999999999999</v>
          </cell>
        </row>
        <row r="770">
          <cell r="A770" t="str">
            <v>2018 SEP</v>
          </cell>
          <cell r="B770">
            <v>1.1194999999999999</v>
          </cell>
        </row>
        <row r="771">
          <cell r="A771" t="str">
            <v>2018 OCT</v>
          </cell>
          <cell r="B771">
            <v>1.133</v>
          </cell>
        </row>
        <row r="772">
          <cell r="A772" t="str">
            <v>2018 NOV</v>
          </cell>
          <cell r="B772">
            <v>1.1352</v>
          </cell>
        </row>
        <row r="773">
          <cell r="A773" t="str">
            <v>2018 DEC</v>
          </cell>
          <cell r="B773">
            <v>1.1128</v>
          </cell>
        </row>
        <row r="774">
          <cell r="A774" t="str">
            <v>2019 JAN</v>
          </cell>
          <cell r="B774">
            <v>1.1297999999999999</v>
          </cell>
        </row>
        <row r="775">
          <cell r="A775" t="str">
            <v>2019 FEB</v>
          </cell>
          <cell r="B775">
            <v>1.1473</v>
          </cell>
        </row>
        <row r="776">
          <cell r="A776" t="str">
            <v>2019 MAR</v>
          </cell>
          <cell r="B776">
            <v>1.1653</v>
          </cell>
        </row>
        <row r="777">
          <cell r="A777" t="str">
            <v>2019 APR</v>
          </cell>
          <cell r="B777">
            <v>1.1603000000000001</v>
          </cell>
        </row>
        <row r="778">
          <cell r="A778" t="str">
            <v>2019 MAY</v>
          </cell>
          <cell r="B778">
            <v>1.1478999999999999</v>
          </cell>
        </row>
        <row r="779">
          <cell r="A779" t="str">
            <v>2019 JUN</v>
          </cell>
          <cell r="B779">
            <v>1.1225000000000001</v>
          </cell>
        </row>
        <row r="780">
          <cell r="A780" t="str">
            <v>2019 JUL</v>
          </cell>
          <cell r="B780">
            <v>1.1117999999999999</v>
          </cell>
        </row>
        <row r="781">
          <cell r="A781" t="str">
            <v>2019 AUG</v>
          </cell>
          <cell r="B781">
            <v>1.0925</v>
          </cell>
        </row>
        <row r="782">
          <cell r="A782" t="str">
            <v>2019 SEP</v>
          </cell>
          <cell r="B782">
            <v>1.1223000000000001</v>
          </cell>
        </row>
        <row r="783">
          <cell r="A783" t="str">
            <v>2019 OCT</v>
          </cell>
          <cell r="B783">
            <v>1.1439999999999999</v>
          </cell>
        </row>
        <row r="784">
          <cell r="A784" t="str">
            <v>2019 NOV</v>
          </cell>
          <cell r="B784">
            <v>1.1659999999999999</v>
          </cell>
        </row>
        <row r="785">
          <cell r="A785" t="str">
            <v>2019 DEC</v>
          </cell>
          <cell r="B785">
            <v>1.1791</v>
          </cell>
        </row>
        <row r="786">
          <cell r="A786" t="str">
            <v>2020 JAN</v>
          </cell>
          <cell r="B786">
            <v>1.1778999999999999</v>
          </cell>
        </row>
        <row r="787">
          <cell r="A787" t="str">
            <v>2020 FEB</v>
          </cell>
          <cell r="B787">
            <v>1.1881999999999999</v>
          </cell>
        </row>
        <row r="788">
          <cell r="A788" t="str">
            <v>2020 MAR</v>
          </cell>
          <cell r="B788">
            <v>1.1193</v>
          </cell>
        </row>
        <row r="789">
          <cell r="A789" t="str">
            <v>2020 APR</v>
          </cell>
          <cell r="B789">
            <v>1.1418999999999999</v>
          </cell>
        </row>
        <row r="790">
          <cell r="A790" t="str">
            <v>2020 MAY</v>
          </cell>
          <cell r="B790">
            <v>1.1274999999999999</v>
          </cell>
        </row>
        <row r="791">
          <cell r="A791" t="str">
            <v>2020 JUN</v>
          </cell>
          <cell r="B791">
            <v>1.1123000000000001</v>
          </cell>
        </row>
        <row r="792">
          <cell r="A792" t="str">
            <v>2020 JUL</v>
          </cell>
          <cell r="B792">
            <v>1.1059000000000001</v>
          </cell>
        </row>
        <row r="793">
          <cell r="A793" t="str">
            <v>2020 AUG</v>
          </cell>
          <cell r="B793">
            <v>1.1100000000000001</v>
          </cell>
        </row>
        <row r="794">
          <cell r="A794" t="str">
            <v>2020 SEP</v>
          </cell>
          <cell r="B794">
            <v>1.0992999999999999</v>
          </cell>
        </row>
        <row r="795">
          <cell r="A795" t="str">
            <v>2020 OCT</v>
          </cell>
          <cell r="B795">
            <v>1.1032</v>
          </cell>
        </row>
        <row r="796">
          <cell r="A796" t="str">
            <v>2020 NOV</v>
          </cell>
          <cell r="B796">
            <v>1.1164000000000001</v>
          </cell>
        </row>
        <row r="797">
          <cell r="A797" t="str">
            <v>2020 DEC</v>
          </cell>
          <cell r="B797">
            <v>1.1039000000000001</v>
          </cell>
        </row>
        <row r="798">
          <cell r="A798" t="str">
            <v>2021 JAN</v>
          </cell>
          <cell r="B798">
            <v>1.1205000000000001</v>
          </cell>
        </row>
        <row r="799">
          <cell r="A799" t="str">
            <v>2021 FEB</v>
          </cell>
          <cell r="B799">
            <v>1.1467000000000001</v>
          </cell>
        </row>
        <row r="800">
          <cell r="A800" t="str">
            <v>2021 MAR</v>
          </cell>
          <cell r="B800">
            <v>1.1648000000000001</v>
          </cell>
        </row>
        <row r="801">
          <cell r="A801" t="str">
            <v>2021 APR</v>
          </cell>
          <cell r="B801">
            <v>1.1555</v>
          </cell>
        </row>
        <row r="802">
          <cell r="A802" t="str">
            <v>2021 MAY</v>
          </cell>
          <cell r="B802">
            <v>1.1596</v>
          </cell>
        </row>
        <row r="803">
          <cell r="A803" t="str">
            <v>2021 JUN</v>
          </cell>
          <cell r="B803">
            <v>1.1638999999999999</v>
          </cell>
        </row>
        <row r="804">
          <cell r="A804" t="str">
            <v>2021 JUL</v>
          </cell>
          <cell r="B804">
            <v>1.1677</v>
          </cell>
        </row>
        <row r="805">
          <cell r="A805" t="str">
            <v>2021 AUG</v>
          </cell>
          <cell r="B805">
            <v>1.173</v>
          </cell>
        </row>
        <row r="806">
          <cell r="A806" t="str">
            <v>2021 SEP</v>
          </cell>
          <cell r="B806">
            <v>1.1667000000000001</v>
          </cell>
        </row>
        <row r="807">
          <cell r="A807" t="str">
            <v>2021 OCT</v>
          </cell>
          <cell r="B807">
            <v>1.1806000000000001</v>
          </cell>
        </row>
        <row r="808">
          <cell r="A808" t="str">
            <v>2021 NOV</v>
          </cell>
          <cell r="B808">
            <v>1.1789000000000001</v>
          </cell>
        </row>
        <row r="809">
          <cell r="A809" t="str">
            <v>2021 DEC</v>
          </cell>
          <cell r="B809">
            <v>1.1772</v>
          </cell>
        </row>
        <row r="810">
          <cell r="A810" t="str">
            <v>2022 JAN</v>
          </cell>
          <cell r="B810">
            <v>1.1977</v>
          </cell>
        </row>
        <row r="811">
          <cell r="A811" t="str">
            <v>2022 FEB</v>
          </cell>
          <cell r="B811">
            <v>1.1933</v>
          </cell>
        </row>
        <row r="812">
          <cell r="A812" t="str">
            <v>2022 MAR</v>
          </cell>
          <cell r="B812">
            <v>1.1953</v>
          </cell>
        </row>
        <row r="813">
          <cell r="A813" t="str">
            <v>2022 APR</v>
          </cell>
          <cell r="B813">
            <v>1.1956</v>
          </cell>
        </row>
        <row r="814">
          <cell r="A814" t="str">
            <v>2022 MAY</v>
          </cell>
          <cell r="B814">
            <v>1.1758999999999999</v>
          </cell>
        </row>
        <row r="815">
          <cell r="A815" t="str">
            <v>2022 JUN</v>
          </cell>
          <cell r="B815">
            <v>1.165</v>
          </cell>
        </row>
      </sheetData>
      <sheetData sheetId="10"/>
      <sheetData sheetId="11">
        <row r="3">
          <cell r="A3" t="str">
            <v>2005 Q1</v>
          </cell>
          <cell r="B3" t="str">
            <v>2005</v>
          </cell>
          <cell r="C3" t="str">
            <v>2005</v>
          </cell>
          <cell r="D3">
            <v>453744</v>
          </cell>
          <cell r="E3">
            <v>60413300</v>
          </cell>
          <cell r="F3">
            <v>7510.6640425204387</v>
          </cell>
        </row>
        <row r="4">
          <cell r="A4" t="str">
            <v>2005 Q2</v>
          </cell>
          <cell r="B4" t="str">
            <v>2005</v>
          </cell>
          <cell r="C4" t="str">
            <v>2005</v>
          </cell>
          <cell r="D4">
            <v>458115</v>
          </cell>
          <cell r="E4">
            <v>60413300</v>
          </cell>
          <cell r="F4">
            <v>7583.0156604588728</v>
          </cell>
        </row>
        <row r="5">
          <cell r="A5" t="str">
            <v>2005 Q3</v>
          </cell>
          <cell r="B5" t="str">
            <v>2005</v>
          </cell>
          <cell r="C5" t="str">
            <v>2005</v>
          </cell>
          <cell r="D5">
            <v>462156</v>
          </cell>
          <cell r="E5">
            <v>60413300</v>
          </cell>
          <cell r="F5">
            <v>7649.9049050457434</v>
          </cell>
        </row>
        <row r="6">
          <cell r="A6" t="str">
            <v>2005 Q4</v>
          </cell>
          <cell r="B6" t="str">
            <v>2005</v>
          </cell>
          <cell r="C6" t="str">
            <v>2005</v>
          </cell>
          <cell r="D6">
            <v>467203</v>
          </cell>
          <cell r="E6">
            <v>60413300</v>
          </cell>
          <cell r="F6">
            <v>7733.4461120316219</v>
          </cell>
        </row>
        <row r="7">
          <cell r="A7" t="str">
            <v>2006 Q1</v>
          </cell>
          <cell r="B7" t="str">
            <v>2006</v>
          </cell>
          <cell r="C7" t="str">
            <v>2006</v>
          </cell>
          <cell r="D7">
            <v>469679</v>
          </cell>
          <cell r="E7">
            <v>60827100</v>
          </cell>
          <cell r="F7">
            <v>7721.5418785376914</v>
          </cell>
        </row>
        <row r="8">
          <cell r="A8" t="str">
            <v>2006 Q2</v>
          </cell>
          <cell r="B8" t="str">
            <v>2006</v>
          </cell>
          <cell r="C8" t="str">
            <v>2006</v>
          </cell>
          <cell r="D8">
            <v>471304</v>
          </cell>
          <cell r="E8">
            <v>60827100</v>
          </cell>
          <cell r="F8">
            <v>7748.2569446841953</v>
          </cell>
        </row>
        <row r="9">
          <cell r="A9" t="str">
            <v>2006 Q3</v>
          </cell>
          <cell r="B9" t="str">
            <v>2006</v>
          </cell>
          <cell r="C9" t="str">
            <v>2006</v>
          </cell>
          <cell r="D9">
            <v>472400</v>
          </cell>
          <cell r="E9">
            <v>60827100</v>
          </cell>
          <cell r="F9">
            <v>7766.2752292974674</v>
          </cell>
        </row>
        <row r="10">
          <cell r="A10" t="str">
            <v>2006 Q4</v>
          </cell>
          <cell r="B10" t="str">
            <v>2006</v>
          </cell>
          <cell r="C10" t="str">
            <v>2006</v>
          </cell>
          <cell r="D10">
            <v>475414</v>
          </cell>
          <cell r="E10">
            <v>60827100</v>
          </cell>
          <cell r="F10">
            <v>7815.8255119839678</v>
          </cell>
        </row>
        <row r="11">
          <cell r="A11" t="str">
            <v>2007 Q1</v>
          </cell>
          <cell r="B11" t="str">
            <v>2007</v>
          </cell>
          <cell r="C11" t="str">
            <v>2007</v>
          </cell>
          <cell r="D11">
            <v>479140</v>
          </cell>
          <cell r="E11">
            <v>61319100</v>
          </cell>
          <cell r="F11">
            <v>7813.8785468149399</v>
          </cell>
        </row>
        <row r="12">
          <cell r="A12" t="str">
            <v>2007 Q2</v>
          </cell>
          <cell r="B12" t="str">
            <v>2007</v>
          </cell>
          <cell r="C12" t="str">
            <v>2007</v>
          </cell>
          <cell r="D12">
            <v>481362</v>
          </cell>
          <cell r="E12">
            <v>61319100</v>
          </cell>
          <cell r="F12">
            <v>7850.1152169552388</v>
          </cell>
        </row>
        <row r="13">
          <cell r="A13" t="str">
            <v>2007 Q3</v>
          </cell>
          <cell r="B13" t="str">
            <v>2007</v>
          </cell>
          <cell r="C13" t="str">
            <v>2007</v>
          </cell>
          <cell r="D13">
            <v>484647</v>
          </cell>
          <cell r="E13">
            <v>61319100</v>
          </cell>
          <cell r="F13">
            <v>7903.6874318116215</v>
          </cell>
        </row>
        <row r="14">
          <cell r="A14" t="str">
            <v>2007 Q4</v>
          </cell>
          <cell r="B14" t="str">
            <v>2007</v>
          </cell>
          <cell r="C14" t="str">
            <v>2007</v>
          </cell>
          <cell r="D14">
            <v>486514</v>
          </cell>
          <cell r="E14">
            <v>61319100</v>
          </cell>
          <cell r="F14">
            <v>7934.134714958308</v>
          </cell>
        </row>
        <row r="15">
          <cell r="A15" t="str">
            <v>2008 Q1</v>
          </cell>
          <cell r="B15" t="str">
            <v>2008</v>
          </cell>
          <cell r="C15" t="str">
            <v>2008</v>
          </cell>
          <cell r="D15">
            <v>489449</v>
          </cell>
          <cell r="E15">
            <v>61823800</v>
          </cell>
          <cell r="F15">
            <v>7916.8378520893248</v>
          </cell>
        </row>
        <row r="16">
          <cell r="A16" t="str">
            <v>2008 Q2</v>
          </cell>
          <cell r="B16" t="str">
            <v>2008</v>
          </cell>
          <cell r="C16" t="str">
            <v>2008</v>
          </cell>
          <cell r="D16">
            <v>487244</v>
          </cell>
          <cell r="E16">
            <v>61823800</v>
          </cell>
          <cell r="F16">
            <v>7881.171975841019</v>
          </cell>
        </row>
        <row r="17">
          <cell r="A17" t="str">
            <v>2008 Q3</v>
          </cell>
          <cell r="B17" t="str">
            <v>2008</v>
          </cell>
          <cell r="C17" t="str">
            <v>2008</v>
          </cell>
          <cell r="D17">
            <v>479983</v>
          </cell>
          <cell r="E17">
            <v>61823800</v>
          </cell>
          <cell r="F17">
            <v>7763.7252967303857</v>
          </cell>
        </row>
        <row r="18">
          <cell r="A18" t="str">
            <v>2008 Q4</v>
          </cell>
          <cell r="B18" t="str">
            <v>2008</v>
          </cell>
          <cell r="C18" t="str">
            <v>2008</v>
          </cell>
          <cell r="D18">
            <v>470358</v>
          </cell>
          <cell r="E18">
            <v>61823800</v>
          </cell>
          <cell r="F18">
            <v>7608.0409162814321</v>
          </cell>
        </row>
        <row r="19">
          <cell r="A19" t="str">
            <v>2009 Q1</v>
          </cell>
          <cell r="B19" t="str">
            <v>2009</v>
          </cell>
          <cell r="C19" t="str">
            <v>2009</v>
          </cell>
          <cell r="D19">
            <v>461881</v>
          </cell>
          <cell r="E19">
            <v>62260500</v>
          </cell>
          <cell r="F19">
            <v>7418.5237831369814</v>
          </cell>
        </row>
        <row r="20">
          <cell r="A20" t="str">
            <v>2009 Q2</v>
          </cell>
          <cell r="B20" t="str">
            <v>2009</v>
          </cell>
          <cell r="C20" t="str">
            <v>2009</v>
          </cell>
          <cell r="D20">
            <v>460431</v>
          </cell>
          <cell r="E20">
            <v>62260500</v>
          </cell>
          <cell r="F20">
            <v>7395.2345387524992</v>
          </cell>
        </row>
        <row r="21">
          <cell r="A21" t="str">
            <v>2009 Q3</v>
          </cell>
          <cell r="B21" t="str">
            <v>2009</v>
          </cell>
          <cell r="C21" t="str">
            <v>2009</v>
          </cell>
          <cell r="D21">
            <v>460722</v>
          </cell>
          <cell r="E21">
            <v>62260500</v>
          </cell>
          <cell r="F21">
            <v>7399.9084491772473</v>
          </cell>
        </row>
        <row r="22">
          <cell r="A22" t="str">
            <v>2009 Q4</v>
          </cell>
          <cell r="B22" t="str">
            <v>2009</v>
          </cell>
          <cell r="C22" t="str">
            <v>2009</v>
          </cell>
          <cell r="D22">
            <v>462152</v>
          </cell>
          <cell r="E22">
            <v>62260500</v>
          </cell>
          <cell r="F22">
            <v>7422.8764626047014</v>
          </cell>
        </row>
        <row r="23">
          <cell r="A23" t="str">
            <v>2010 Q1</v>
          </cell>
          <cell r="B23" t="str">
            <v>2010</v>
          </cell>
          <cell r="C23" t="str">
            <v>2010</v>
          </cell>
          <cell r="D23">
            <v>465380</v>
          </cell>
          <cell r="E23">
            <v>62759500</v>
          </cell>
          <cell r="F23">
            <v>7415.2917088249587</v>
          </cell>
        </row>
        <row r="24">
          <cell r="A24" t="str">
            <v>2010 Q2</v>
          </cell>
          <cell r="B24" t="str">
            <v>2010</v>
          </cell>
          <cell r="C24" t="str">
            <v>2010</v>
          </cell>
          <cell r="D24">
            <v>470655</v>
          </cell>
          <cell r="E24">
            <v>62759500</v>
          </cell>
          <cell r="F24">
            <v>7499.342728989237</v>
          </cell>
        </row>
        <row r="25">
          <cell r="A25" t="str">
            <v>2010 Q3</v>
          </cell>
          <cell r="B25" t="str">
            <v>2010</v>
          </cell>
          <cell r="C25" t="str">
            <v>2010</v>
          </cell>
          <cell r="D25">
            <v>473954</v>
          </cell>
          <cell r="E25">
            <v>62759500</v>
          </cell>
          <cell r="F25">
            <v>7551.9084760076166</v>
          </cell>
        </row>
        <row r="26">
          <cell r="A26" t="str">
            <v>2010 Q4</v>
          </cell>
          <cell r="B26" t="str">
            <v>2010</v>
          </cell>
          <cell r="C26" t="str">
            <v>2010</v>
          </cell>
          <cell r="D26">
            <v>474526</v>
          </cell>
          <cell r="E26">
            <v>62759500</v>
          </cell>
          <cell r="F26">
            <v>7561.022634023534</v>
          </cell>
        </row>
        <row r="27">
          <cell r="A27" t="str">
            <v>2011 Q1</v>
          </cell>
          <cell r="B27" t="str">
            <v>2011</v>
          </cell>
          <cell r="C27" t="str">
            <v>2011</v>
          </cell>
          <cell r="D27">
            <v>476720</v>
          </cell>
          <cell r="E27">
            <v>63285100</v>
          </cell>
          <cell r="F27">
            <v>7532.8947888207495</v>
          </cell>
        </row>
        <row r="28">
          <cell r="A28" t="str">
            <v>2011 Q2</v>
          </cell>
          <cell r="B28" t="str">
            <v>2011</v>
          </cell>
          <cell r="C28" t="str">
            <v>2011</v>
          </cell>
          <cell r="D28">
            <v>477202</v>
          </cell>
          <cell r="E28">
            <v>63285100</v>
          </cell>
          <cell r="F28">
            <v>7540.5111155706481</v>
          </cell>
        </row>
        <row r="29">
          <cell r="A29" t="str">
            <v>2011 Q3</v>
          </cell>
          <cell r="B29" t="str">
            <v>2011</v>
          </cell>
          <cell r="C29" t="str">
            <v>2011</v>
          </cell>
          <cell r="D29">
            <v>478726</v>
          </cell>
          <cell r="E29">
            <v>63285100</v>
          </cell>
          <cell r="F29">
            <v>7564.5926134271731</v>
          </cell>
        </row>
        <row r="30">
          <cell r="A30" t="str">
            <v>2011 Q4</v>
          </cell>
          <cell r="B30" t="str">
            <v>2011</v>
          </cell>
          <cell r="C30" t="str">
            <v>2011</v>
          </cell>
          <cell r="D30">
            <v>479335</v>
          </cell>
          <cell r="E30">
            <v>63285100</v>
          </cell>
          <cell r="F30">
            <v>7574.2157316651155</v>
          </cell>
        </row>
        <row r="31">
          <cell r="A31" t="str">
            <v>2012 Q1</v>
          </cell>
          <cell r="B31" t="str">
            <v>2012</v>
          </cell>
          <cell r="C31" t="str">
            <v>2012</v>
          </cell>
          <cell r="D31">
            <v>482583</v>
          </cell>
          <cell r="E31">
            <v>63705000</v>
          </cell>
          <cell r="F31">
            <v>7575.2766658817991</v>
          </cell>
        </row>
        <row r="32">
          <cell r="A32" t="str">
            <v>2012 Q2</v>
          </cell>
          <cell r="B32" t="str">
            <v>2012</v>
          </cell>
          <cell r="C32" t="str">
            <v>2012</v>
          </cell>
          <cell r="D32">
            <v>482299</v>
          </cell>
          <cell r="E32">
            <v>63705000</v>
          </cell>
          <cell r="F32">
            <v>7570.8186170630252</v>
          </cell>
        </row>
        <row r="33">
          <cell r="A33" t="str">
            <v>2012 Q3</v>
          </cell>
          <cell r="B33" t="str">
            <v>2012</v>
          </cell>
          <cell r="C33" t="str">
            <v>2012</v>
          </cell>
          <cell r="D33">
            <v>488205</v>
          </cell>
          <cell r="E33">
            <v>63705000</v>
          </cell>
          <cell r="F33">
            <v>7663.5271956675297</v>
          </cell>
        </row>
        <row r="34">
          <cell r="A34" t="str">
            <v>2012 Q4</v>
          </cell>
          <cell r="B34" t="str">
            <v>2012</v>
          </cell>
          <cell r="C34" t="str">
            <v>2012</v>
          </cell>
          <cell r="D34">
            <v>487000</v>
          </cell>
          <cell r="E34">
            <v>63705000</v>
          </cell>
          <cell r="F34">
            <v>7644.6118828977314</v>
          </cell>
        </row>
        <row r="35">
          <cell r="A35" t="str">
            <v>2013 Q1</v>
          </cell>
          <cell r="B35" t="str">
            <v>2013</v>
          </cell>
          <cell r="C35" t="str">
            <v>2013</v>
          </cell>
          <cell r="D35">
            <v>489236</v>
          </cell>
          <cell r="E35">
            <v>64105700</v>
          </cell>
          <cell r="F35">
            <v>7631.7082568320757</v>
          </cell>
        </row>
        <row r="36">
          <cell r="A36" t="str">
            <v>2013 Q2</v>
          </cell>
          <cell r="B36" t="str">
            <v>2013</v>
          </cell>
          <cell r="C36" t="str">
            <v>2013</v>
          </cell>
          <cell r="D36">
            <v>492451</v>
          </cell>
          <cell r="E36">
            <v>64105700</v>
          </cell>
          <cell r="F36">
            <v>7681.859803418417</v>
          </cell>
        </row>
        <row r="37">
          <cell r="A37" t="str">
            <v>2013 Q3</v>
          </cell>
          <cell r="B37" t="str">
            <v>2013</v>
          </cell>
          <cell r="C37" t="str">
            <v>2013</v>
          </cell>
          <cell r="D37">
            <v>496229</v>
          </cell>
          <cell r="E37">
            <v>64105700</v>
          </cell>
          <cell r="F37">
            <v>7740.793720371199</v>
          </cell>
        </row>
        <row r="38">
          <cell r="A38" t="str">
            <v>2013 Q4</v>
          </cell>
          <cell r="B38" t="str">
            <v>2013</v>
          </cell>
          <cell r="C38" t="str">
            <v>2013</v>
          </cell>
          <cell r="D38">
            <v>498839</v>
          </cell>
          <cell r="E38">
            <v>64105700</v>
          </cell>
          <cell r="F38">
            <v>7781.5077286419146</v>
          </cell>
        </row>
        <row r="39">
          <cell r="A39" t="str">
            <v>2014 Q1</v>
          </cell>
          <cell r="B39" t="str">
            <v>2014</v>
          </cell>
          <cell r="C39" t="str">
            <v>2014</v>
          </cell>
          <cell r="D39">
            <v>503492</v>
          </cell>
          <cell r="E39">
            <v>64596800</v>
          </cell>
          <cell r="F39">
            <v>7794.379907363832</v>
          </cell>
        </row>
        <row r="40">
          <cell r="A40" t="str">
            <v>2014 Q2</v>
          </cell>
          <cell r="B40" t="str">
            <v>2014</v>
          </cell>
          <cell r="C40" t="str">
            <v>2014</v>
          </cell>
          <cell r="D40">
            <v>507551</v>
          </cell>
          <cell r="E40">
            <v>64596800</v>
          </cell>
          <cell r="F40">
            <v>7857.2158373170187</v>
          </cell>
        </row>
        <row r="41">
          <cell r="A41" t="str">
            <v>2014 Q3</v>
          </cell>
          <cell r="B41" t="str">
            <v>2014</v>
          </cell>
          <cell r="C41" t="str">
            <v>2014</v>
          </cell>
          <cell r="D41">
            <v>510988</v>
          </cell>
          <cell r="E41">
            <v>64596800</v>
          </cell>
          <cell r="F41">
            <v>7910.4228073217246</v>
          </cell>
        </row>
        <row r="42">
          <cell r="A42" t="str">
            <v>2014 Q4</v>
          </cell>
          <cell r="B42" t="str">
            <v>2014</v>
          </cell>
          <cell r="C42" t="str">
            <v>2014</v>
          </cell>
          <cell r="D42">
            <v>513852</v>
          </cell>
          <cell r="E42">
            <v>64596800</v>
          </cell>
          <cell r="F42">
            <v>7954.7593688851457</v>
          </cell>
        </row>
        <row r="43">
          <cell r="A43" t="str">
            <v>2015 Q1</v>
          </cell>
          <cell r="B43" t="str">
            <v>2015</v>
          </cell>
          <cell r="C43" t="str">
            <v>2015</v>
          </cell>
          <cell r="D43">
            <v>517165</v>
          </cell>
          <cell r="E43">
            <v>65110000</v>
          </cell>
          <cell r="F43">
            <v>7942.9427123329751</v>
          </cell>
        </row>
        <row r="44">
          <cell r="A44" t="str">
            <v>2015 Q2</v>
          </cell>
          <cell r="B44" t="str">
            <v>2015</v>
          </cell>
          <cell r="C44" t="str">
            <v>2015</v>
          </cell>
          <cell r="D44">
            <v>520984</v>
          </cell>
          <cell r="E44">
            <v>65110000</v>
          </cell>
          <cell r="F44">
            <v>8001.5972968821998</v>
          </cell>
        </row>
        <row r="45">
          <cell r="A45" t="str">
            <v>2015 Q3</v>
          </cell>
          <cell r="B45" t="str">
            <v>2015</v>
          </cell>
          <cell r="C45" t="str">
            <v>2015</v>
          </cell>
          <cell r="D45">
            <v>523783</v>
          </cell>
          <cell r="E45">
            <v>65110000</v>
          </cell>
          <cell r="F45">
            <v>8044.5860850867766</v>
          </cell>
        </row>
        <row r="46">
          <cell r="A46" t="str">
            <v>2015 Q4</v>
          </cell>
          <cell r="B46" t="str">
            <v>2015</v>
          </cell>
          <cell r="C46" t="str">
            <v>2015</v>
          </cell>
          <cell r="D46">
            <v>527344</v>
          </cell>
          <cell r="E46">
            <v>65110000</v>
          </cell>
          <cell r="F46">
            <v>8099.2781446782365</v>
          </cell>
        </row>
        <row r="47">
          <cell r="A47" t="str">
            <v>2016 Q1</v>
          </cell>
          <cell r="B47" t="str">
            <v>2016</v>
          </cell>
          <cell r="C47" t="str">
            <v>2016</v>
          </cell>
          <cell r="D47">
            <v>529673</v>
          </cell>
          <cell r="E47">
            <v>65648100</v>
          </cell>
          <cell r="F47">
            <v>8068.3675536687279</v>
          </cell>
        </row>
        <row r="48">
          <cell r="A48" t="str">
            <v>2016 Q2</v>
          </cell>
          <cell r="B48" t="str">
            <v>2016</v>
          </cell>
          <cell r="C48" t="str">
            <v>2016</v>
          </cell>
          <cell r="D48">
            <v>532731</v>
          </cell>
          <cell r="E48">
            <v>65648100</v>
          </cell>
          <cell r="F48">
            <v>8114.9492521489583</v>
          </cell>
        </row>
        <row r="49">
          <cell r="A49" t="str">
            <v>2016 Q3</v>
          </cell>
          <cell r="B49" t="str">
            <v>2016</v>
          </cell>
          <cell r="C49" t="str">
            <v>2016</v>
          </cell>
          <cell r="D49">
            <v>535103</v>
          </cell>
          <cell r="E49">
            <v>65648100</v>
          </cell>
          <cell r="F49">
            <v>8151.0812955744341</v>
          </cell>
        </row>
        <row r="50">
          <cell r="A50" t="str">
            <v>2016 Q4</v>
          </cell>
          <cell r="B50" t="str">
            <v>2016</v>
          </cell>
          <cell r="C50" t="str">
            <v>2016</v>
          </cell>
          <cell r="D50">
            <v>539059</v>
          </cell>
          <cell r="E50">
            <v>65648100</v>
          </cell>
          <cell r="F50">
            <v>8211.3419885724034</v>
          </cell>
        </row>
        <row r="51">
          <cell r="A51" t="str">
            <v>2017 Q1</v>
          </cell>
          <cell r="B51" t="str">
            <v>2017</v>
          </cell>
          <cell r="C51" t="str">
            <v>2017</v>
          </cell>
          <cell r="D51">
            <v>542562</v>
          </cell>
          <cell r="E51">
            <v>66040200</v>
          </cell>
          <cell r="F51">
            <v>8215.6322966920143</v>
          </cell>
        </row>
        <row r="52">
          <cell r="A52" t="str">
            <v>2017 Q2</v>
          </cell>
          <cell r="B52" t="str">
            <v>2017</v>
          </cell>
          <cell r="C52" t="str">
            <v>2017</v>
          </cell>
          <cell r="D52">
            <v>544248</v>
          </cell>
          <cell r="E52">
            <v>66040200</v>
          </cell>
          <cell r="F52">
            <v>8241.162201204721</v>
          </cell>
        </row>
        <row r="53">
          <cell r="A53" t="str">
            <v>2017 Q3</v>
          </cell>
          <cell r="B53" t="str">
            <v>2017</v>
          </cell>
          <cell r="C53" t="str">
            <v>2017</v>
          </cell>
          <cell r="D53">
            <v>546579</v>
          </cell>
          <cell r="E53">
            <v>66040200</v>
          </cell>
          <cell r="F53">
            <v>8276.4588841342083</v>
          </cell>
        </row>
        <row r="54">
          <cell r="A54" t="str">
            <v>2017 Q4</v>
          </cell>
          <cell r="B54" t="str">
            <v>2017</v>
          </cell>
          <cell r="C54" t="str">
            <v>2017</v>
          </cell>
          <cell r="D54">
            <v>548781</v>
          </cell>
          <cell r="E54">
            <v>66040200</v>
          </cell>
          <cell r="F54">
            <v>8309.8022113803418</v>
          </cell>
        </row>
        <row r="55">
          <cell r="A55" t="str">
            <v>2018 Q1</v>
          </cell>
          <cell r="B55" t="str">
            <v>2018</v>
          </cell>
          <cell r="C55" t="str">
            <v>2018</v>
          </cell>
          <cell r="D55">
            <v>550080</v>
          </cell>
          <cell r="E55">
            <v>66435600</v>
          </cell>
          <cell r="F55">
            <v>8279.8981269078631</v>
          </cell>
        </row>
        <row r="56">
          <cell r="A56" t="str">
            <v>2018 Q2</v>
          </cell>
          <cell r="B56" t="str">
            <v>2018</v>
          </cell>
          <cell r="C56" t="str">
            <v>2018</v>
          </cell>
          <cell r="D56">
            <v>553087</v>
          </cell>
          <cell r="E56">
            <v>66435600</v>
          </cell>
          <cell r="F56">
            <v>8325.1600045758605</v>
          </cell>
        </row>
        <row r="57">
          <cell r="A57" t="str">
            <v>2018 Q3</v>
          </cell>
          <cell r="B57" t="str">
            <v>2018</v>
          </cell>
          <cell r="C57" t="str">
            <v>2018</v>
          </cell>
          <cell r="D57">
            <v>556581</v>
          </cell>
          <cell r="E57">
            <v>66435600</v>
          </cell>
          <cell r="F57">
            <v>8377.7522894351823</v>
          </cell>
        </row>
        <row r="58">
          <cell r="A58" t="str">
            <v>2018 Q4</v>
          </cell>
          <cell r="B58" t="str">
            <v>2018</v>
          </cell>
          <cell r="C58" t="str">
            <v>2018</v>
          </cell>
          <cell r="D58">
            <v>558448</v>
          </cell>
          <cell r="E58">
            <v>66435600</v>
          </cell>
          <cell r="F58">
            <v>8405.8546923637332</v>
          </cell>
        </row>
        <row r="59">
          <cell r="A59" t="str">
            <v>2019 Q1</v>
          </cell>
          <cell r="B59" t="str">
            <v>2019</v>
          </cell>
          <cell r="C59" t="str">
            <v>2019</v>
          </cell>
          <cell r="D59">
            <v>562033</v>
          </cell>
          <cell r="E59">
            <v>66796800</v>
          </cell>
          <cell r="F59">
            <v>8414.070733927374</v>
          </cell>
        </row>
        <row r="60">
          <cell r="A60" t="str">
            <v>2019 Q2</v>
          </cell>
          <cell r="B60" t="str">
            <v>2019</v>
          </cell>
          <cell r="C60" t="str">
            <v>2019</v>
          </cell>
          <cell r="D60">
            <v>562779</v>
          </cell>
          <cell r="E60">
            <v>66796800</v>
          </cell>
          <cell r="F60">
            <v>8425.2389336016095</v>
          </cell>
        </row>
        <row r="61">
          <cell r="A61" t="str">
            <v>2019 Q3</v>
          </cell>
          <cell r="B61" t="str">
            <v>2019</v>
          </cell>
          <cell r="C61" t="str">
            <v>2019</v>
          </cell>
          <cell r="D61">
            <v>565362</v>
          </cell>
          <cell r="E61">
            <v>66796800</v>
          </cell>
          <cell r="F61">
            <v>8463.9084507042262</v>
          </cell>
        </row>
        <row r="62">
          <cell r="A62" t="str">
            <v>2019 Q4</v>
          </cell>
          <cell r="B62" t="str">
            <v>2019</v>
          </cell>
          <cell r="C62" t="str">
            <v>2019</v>
          </cell>
          <cell r="D62">
            <v>565109</v>
          </cell>
          <cell r="E62">
            <v>66796800</v>
          </cell>
          <cell r="F62">
            <v>8460.1208441122926</v>
          </cell>
        </row>
        <row r="63">
          <cell r="A63" t="str">
            <v>2020 Q1</v>
          </cell>
          <cell r="B63" t="str">
            <v>2020</v>
          </cell>
          <cell r="C63" t="str">
            <v>2020</v>
          </cell>
          <cell r="D63">
            <v>550835</v>
          </cell>
          <cell r="E63">
            <v>67081000</v>
          </cell>
          <cell r="F63">
            <v>8211.4905860079598</v>
          </cell>
        </row>
        <row r="64">
          <cell r="A64" t="str">
            <v>2020 Q2</v>
          </cell>
          <cell r="B64" t="str">
            <v>2020</v>
          </cell>
          <cell r="C64" t="str">
            <v>2020</v>
          </cell>
          <cell r="D64">
            <v>443817</v>
          </cell>
          <cell r="E64">
            <v>67081000</v>
          </cell>
          <cell r="F64">
            <v>6616.1357165218169</v>
          </cell>
        </row>
        <row r="65">
          <cell r="A65" t="str">
            <v>2020 Q3</v>
          </cell>
          <cell r="B65" t="str">
            <v>2020</v>
          </cell>
          <cell r="C65" t="str">
            <v>2020</v>
          </cell>
          <cell r="D65">
            <v>521910</v>
          </cell>
          <cell r="E65">
            <v>67081000</v>
          </cell>
          <cell r="F65">
            <v>7780.2954636931472</v>
          </cell>
        </row>
        <row r="66">
          <cell r="A66" t="str">
            <v>2020 Q4</v>
          </cell>
          <cell r="B66" t="str">
            <v>2020</v>
          </cell>
          <cell r="C66" t="str">
            <v>2020</v>
          </cell>
          <cell r="D66">
            <v>529647</v>
          </cell>
          <cell r="E66">
            <v>67081000</v>
          </cell>
          <cell r="F66">
            <v>7895.6336369463779</v>
          </cell>
        </row>
        <row r="67">
          <cell r="A67" t="str">
            <v>2021 Q1</v>
          </cell>
          <cell r="B67" t="str">
            <v>2021</v>
          </cell>
          <cell r="C67" t="str">
            <v>2021</v>
          </cell>
          <cell r="D67">
            <v>523440</v>
          </cell>
          <cell r="E67">
            <v>67350695</v>
          </cell>
          <cell r="F67">
            <v>7771.8574396299846</v>
          </cell>
        </row>
        <row r="68">
          <cell r="A68" t="str">
            <v>2021 Q2</v>
          </cell>
          <cell r="B68" t="str">
            <v>2021</v>
          </cell>
          <cell r="C68" t="str">
            <v>2021</v>
          </cell>
          <cell r="D68">
            <v>552521</v>
          </cell>
          <cell r="E68">
            <v>67350695</v>
          </cell>
          <cell r="F68">
            <v>8203.6421450439375</v>
          </cell>
        </row>
        <row r="69">
          <cell r="A69" t="str">
            <v>2021 Q3</v>
          </cell>
          <cell r="B69" t="str">
            <v>2021</v>
          </cell>
          <cell r="C69" t="str">
            <v>2021</v>
          </cell>
          <cell r="D69">
            <v>557700</v>
          </cell>
          <cell r="E69">
            <v>67350695</v>
          </cell>
          <cell r="F69">
            <v>8280.5381592573031</v>
          </cell>
        </row>
        <row r="70">
          <cell r="A70" t="str">
            <v>2021 Q4</v>
          </cell>
          <cell r="B70" t="str">
            <v>2021</v>
          </cell>
          <cell r="C70" t="str">
            <v>2021</v>
          </cell>
          <cell r="D70">
            <v>564812</v>
          </cell>
          <cell r="E70">
            <v>67350695</v>
          </cell>
          <cell r="F70">
            <v>8386.1346939330033</v>
          </cell>
        </row>
        <row r="71">
          <cell r="A71" t="str">
            <v>2022 Q1</v>
          </cell>
          <cell r="B71" t="str">
            <v>2022</v>
          </cell>
          <cell r="C71" t="str">
            <v>2022</v>
          </cell>
          <cell r="D71">
            <v>569182</v>
          </cell>
          <cell r="E71">
            <v>67595824</v>
          </cell>
          <cell r="F71">
            <v>8420.3722407467067</v>
          </cell>
        </row>
        <row r="72">
          <cell r="A72" t="str">
            <v>2022 Q2</v>
          </cell>
          <cell r="B72" t="str">
            <v>2022</v>
          </cell>
          <cell r="C72" t="str">
            <v>2022</v>
          </cell>
          <cell r="D72">
            <v>568719</v>
          </cell>
          <cell r="E72">
            <v>67595824</v>
          </cell>
          <cell r="F72">
            <v>8413.5227051895981</v>
          </cell>
        </row>
        <row r="76">
          <cell r="C76">
            <v>2010</v>
          </cell>
        </row>
        <row r="78">
          <cell r="C78" t="str">
            <v>2010</v>
          </cell>
        </row>
      </sheetData>
      <sheetData sheetId="12"/>
      <sheetData sheetId="13">
        <row r="1">
          <cell r="C1" t="str">
            <v>Total</v>
          </cell>
          <cell r="D1" t="str">
            <v>United Kingdom</v>
          </cell>
          <cell r="E1" t="str">
            <v>Spain</v>
          </cell>
          <cell r="F1" t="str">
            <v>Germany</v>
          </cell>
          <cell r="G1" t="str">
            <v>France</v>
          </cell>
          <cell r="H1" t="str">
            <v>Netherlands</v>
          </cell>
          <cell r="I1" t="str">
            <v>Ireland</v>
          </cell>
          <cell r="J1" t="str">
            <v>Belgium</v>
          </cell>
          <cell r="K1" t="str">
            <v>Denmark</v>
          </cell>
          <cell r="L1" t="str">
            <v>Italy</v>
          </cell>
          <cell r="M1" t="str">
            <v>Sweden</v>
          </cell>
          <cell r="N1" t="str">
            <v>Norway</v>
          </cell>
          <cell r="O1" t="str">
            <v>Switzerland</v>
          </cell>
          <cell r="P1" t="str">
            <v>Finland</v>
          </cell>
          <cell r="Q1" t="str">
            <v>Morocco</v>
          </cell>
          <cell r="R1" t="str">
            <v>Turkey</v>
          </cell>
          <cell r="S1" t="str">
            <v>Russia</v>
          </cell>
          <cell r="T1" t="str">
            <v>Poland</v>
          </cell>
          <cell r="U1" t="str">
            <v>Austria</v>
          </cell>
          <cell r="V1" t="str">
            <v>Romania</v>
          </cell>
          <cell r="W1" t="str">
            <v>Portugal</v>
          </cell>
          <cell r="X1" t="str">
            <v>Czech Republic</v>
          </cell>
          <cell r="Y1" t="str">
            <v>Hungary</v>
          </cell>
          <cell r="Z1" t="str">
            <v>Luxembourg</v>
          </cell>
          <cell r="AA1" t="str">
            <v>U.S.A.</v>
          </cell>
          <cell r="AB1" t="str">
            <v>Canada</v>
          </cell>
          <cell r="AC1" t="str">
            <v>Bulgaria</v>
          </cell>
          <cell r="AD1" t="str">
            <v>Slovakia</v>
          </cell>
          <cell r="AE1" t="str">
            <v>Latvia</v>
          </cell>
          <cell r="AF1" t="str">
            <v>Qatar</v>
          </cell>
          <cell r="AG1" t="str">
            <v>Kuwait</v>
          </cell>
          <cell r="AH1" t="str">
            <v>Saudi Arabia</v>
          </cell>
          <cell r="AI1" t="str">
            <v>Israel</v>
          </cell>
          <cell r="AJ1" t="str">
            <v>Lithuania</v>
          </cell>
          <cell r="AK1" t="str">
            <v>Algeria</v>
          </cell>
          <cell r="AL1" t="str">
            <v>Greece</v>
          </cell>
          <cell r="AM1" t="str">
            <v>Estonia</v>
          </cell>
          <cell r="AN1" t="str">
            <v>Malta</v>
          </cell>
          <cell r="AO1" t="str">
            <v>Croatia</v>
          </cell>
          <cell r="AP1" t="str">
            <v>Bahrain</v>
          </cell>
          <cell r="AQ1" t="str">
            <v>Iceland</v>
          </cell>
          <cell r="AR1" t="str">
            <v>United Arab Emirates</v>
          </cell>
          <cell r="AS1" t="str">
            <v>Egypt</v>
          </cell>
          <cell r="AT1" t="str">
            <v>Cape Verde</v>
          </cell>
          <cell r="AU1" t="str">
            <v>Gambia</v>
          </cell>
          <cell r="AV1" t="str">
            <v>Ukraine</v>
          </cell>
          <cell r="AW1" t="str">
            <v>Brazil</v>
          </cell>
          <cell r="AX1" t="str">
            <v>Sierra Leone</v>
          </cell>
          <cell r="AY1" t="str">
            <v>Lebanon</v>
          </cell>
          <cell r="AZ1" t="str">
            <v>Syria</v>
          </cell>
          <cell r="BA1" t="str">
            <v>Tunisia</v>
          </cell>
        </row>
        <row r="2">
          <cell r="B2" t="str">
            <v>2008-01</v>
          </cell>
          <cell r="C2">
            <v>118930013</v>
          </cell>
          <cell r="D2">
            <v>36876078</v>
          </cell>
          <cell r="E2">
            <v>22015614</v>
          </cell>
          <cell r="F2">
            <v>9931834</v>
          </cell>
          <cell r="G2">
            <v>7012296</v>
          </cell>
          <cell r="H2">
            <v>5853727</v>
          </cell>
          <cell r="I2">
            <v>5145124</v>
          </cell>
          <cell r="J2">
            <v>4485406</v>
          </cell>
          <cell r="K2">
            <v>4115557</v>
          </cell>
          <cell r="L2">
            <v>3646517</v>
          </cell>
          <cell r="M2">
            <v>3420914</v>
          </cell>
          <cell r="N2">
            <v>3334212</v>
          </cell>
          <cell r="O2">
            <v>2723191</v>
          </cell>
          <cell r="P2">
            <v>2017461</v>
          </cell>
          <cell r="Q2">
            <v>1127254</v>
          </cell>
          <cell r="R2">
            <v>903641</v>
          </cell>
          <cell r="S2">
            <v>884081</v>
          </cell>
          <cell r="T2">
            <v>803655</v>
          </cell>
          <cell r="U2">
            <v>798169</v>
          </cell>
          <cell r="V2">
            <v>705903</v>
          </cell>
          <cell r="W2">
            <v>601671</v>
          </cell>
          <cell r="X2">
            <v>575078</v>
          </cell>
          <cell r="Y2">
            <v>363286</v>
          </cell>
          <cell r="Z2">
            <v>343591</v>
          </cell>
          <cell r="AA2">
            <v>224496</v>
          </cell>
          <cell r="AB2">
            <v>216573</v>
          </cell>
          <cell r="AC2">
            <v>178356</v>
          </cell>
          <cell r="AD2">
            <v>168452</v>
          </cell>
          <cell r="AE2">
            <v>90755</v>
          </cell>
          <cell r="AF2">
            <v>56395</v>
          </cell>
          <cell r="AG2">
            <v>36100</v>
          </cell>
          <cell r="AH2">
            <v>36058</v>
          </cell>
          <cell r="AI2">
            <v>30530</v>
          </cell>
          <cell r="AJ2">
            <v>29237</v>
          </cell>
          <cell r="AK2">
            <v>27666</v>
          </cell>
          <cell r="AL2">
            <v>27087</v>
          </cell>
          <cell r="AM2">
            <v>26545</v>
          </cell>
          <cell r="AN2">
            <v>24362</v>
          </cell>
          <cell r="AO2">
            <v>23580</v>
          </cell>
          <cell r="AP2">
            <v>21996</v>
          </cell>
          <cell r="AQ2">
            <v>12696</v>
          </cell>
          <cell r="AR2">
            <v>6035</v>
          </cell>
          <cell r="AS2">
            <v>4704</v>
          </cell>
          <cell r="AT2">
            <v>1494</v>
          </cell>
          <cell r="AU2">
            <v>945</v>
          </cell>
          <cell r="AV2">
            <v>753</v>
          </cell>
          <cell r="AW2">
            <v>299</v>
          </cell>
          <cell r="AX2">
            <v>185</v>
          </cell>
          <cell r="AY2">
            <v>176</v>
          </cell>
          <cell r="AZ2">
            <v>152</v>
          </cell>
          <cell r="BA2">
            <v>126</v>
          </cell>
        </row>
        <row r="3">
          <cell r="B3" t="str">
            <v>2008-02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</row>
        <row r="4">
          <cell r="B4" t="str">
            <v>2008-03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</row>
        <row r="5">
          <cell r="B5" t="str">
            <v>2008-04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</row>
        <row r="6">
          <cell r="B6" t="str">
            <v>2008-05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</row>
        <row r="7">
          <cell r="B7" t="str">
            <v>2008-06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</row>
        <row r="8">
          <cell r="B8" t="str">
            <v>2008-07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</row>
        <row r="9">
          <cell r="B9" t="str">
            <v>2008-08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</row>
        <row r="10">
          <cell r="B10" t="str">
            <v>2008-09</v>
          </cell>
          <cell r="C10">
            <v>788158</v>
          </cell>
          <cell r="D10">
            <v>324058</v>
          </cell>
          <cell r="E10">
            <v>172581</v>
          </cell>
          <cell r="F10">
            <v>74184</v>
          </cell>
          <cell r="G10">
            <v>25719</v>
          </cell>
          <cell r="H10">
            <v>19340</v>
          </cell>
          <cell r="I10">
            <v>37000</v>
          </cell>
          <cell r="J10">
            <v>23770</v>
          </cell>
          <cell r="K10">
            <v>18411</v>
          </cell>
          <cell r="L10">
            <v>19807</v>
          </cell>
          <cell r="M10">
            <v>13164</v>
          </cell>
          <cell r="N10">
            <v>14211</v>
          </cell>
          <cell r="O10">
            <v>13686</v>
          </cell>
          <cell r="P10">
            <v>7665</v>
          </cell>
          <cell r="Q10">
            <v>870</v>
          </cell>
          <cell r="R10">
            <v>0</v>
          </cell>
          <cell r="S10">
            <v>3220</v>
          </cell>
          <cell r="T10">
            <v>1332</v>
          </cell>
          <cell r="U10">
            <v>2715</v>
          </cell>
          <cell r="V10">
            <v>2312</v>
          </cell>
          <cell r="W10">
            <v>589</v>
          </cell>
          <cell r="X10">
            <v>3015</v>
          </cell>
          <cell r="Y10">
            <v>900</v>
          </cell>
          <cell r="Z10">
            <v>705</v>
          </cell>
          <cell r="AA10">
            <v>3103</v>
          </cell>
          <cell r="AB10">
            <v>2224</v>
          </cell>
          <cell r="AC10">
            <v>1224</v>
          </cell>
          <cell r="AD10">
            <v>745</v>
          </cell>
          <cell r="AE10">
            <v>0</v>
          </cell>
          <cell r="AF10">
            <v>0</v>
          </cell>
          <cell r="AG10">
            <v>928</v>
          </cell>
          <cell r="AH10">
            <v>0</v>
          </cell>
          <cell r="AI10">
            <v>0</v>
          </cell>
          <cell r="AJ10">
            <v>680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</row>
        <row r="11">
          <cell r="B11" t="str">
            <v>2008-10</v>
          </cell>
          <cell r="C11">
            <v>711107</v>
          </cell>
          <cell r="D11">
            <v>292904</v>
          </cell>
          <cell r="E11">
            <v>158582</v>
          </cell>
          <cell r="F11">
            <v>68655</v>
          </cell>
          <cell r="G11">
            <v>24951</v>
          </cell>
          <cell r="H11">
            <v>17530</v>
          </cell>
          <cell r="I11">
            <v>32393</v>
          </cell>
          <cell r="J11">
            <v>18333</v>
          </cell>
          <cell r="K11">
            <v>15824</v>
          </cell>
          <cell r="L11">
            <v>16418</v>
          </cell>
          <cell r="M11">
            <v>10180</v>
          </cell>
          <cell r="N11">
            <v>12109</v>
          </cell>
          <cell r="O11">
            <v>12800</v>
          </cell>
          <cell r="P11">
            <v>6750</v>
          </cell>
          <cell r="Q11">
            <v>873</v>
          </cell>
          <cell r="R11">
            <v>0</v>
          </cell>
          <cell r="S11">
            <v>2940</v>
          </cell>
          <cell r="T11">
            <v>1332</v>
          </cell>
          <cell r="U11">
            <v>2314</v>
          </cell>
          <cell r="V11">
            <v>2448</v>
          </cell>
          <cell r="W11">
            <v>570</v>
          </cell>
          <cell r="X11">
            <v>2458</v>
          </cell>
          <cell r="Y11">
            <v>1440</v>
          </cell>
          <cell r="Z11">
            <v>1128</v>
          </cell>
          <cell r="AA11">
            <v>3279</v>
          </cell>
          <cell r="AB11">
            <v>2300</v>
          </cell>
          <cell r="AC11">
            <v>1224</v>
          </cell>
          <cell r="AD11">
            <v>596</v>
          </cell>
          <cell r="AE11">
            <v>0</v>
          </cell>
          <cell r="AF11">
            <v>0</v>
          </cell>
          <cell r="AG11">
            <v>232</v>
          </cell>
          <cell r="AH11">
            <v>0</v>
          </cell>
          <cell r="AI11">
            <v>0</v>
          </cell>
          <cell r="AJ11">
            <v>544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</row>
        <row r="12">
          <cell r="B12" t="str">
            <v>2008-11</v>
          </cell>
          <cell r="C12">
            <v>672311</v>
          </cell>
          <cell r="D12">
            <v>270172</v>
          </cell>
          <cell r="E12">
            <v>151289</v>
          </cell>
          <cell r="F12" t="str">
            <v>º</v>
          </cell>
          <cell r="G12">
            <v>24666</v>
          </cell>
          <cell r="H12">
            <v>17408</v>
          </cell>
          <cell r="I12">
            <v>30396</v>
          </cell>
          <cell r="J12">
            <v>17439</v>
          </cell>
          <cell r="K12">
            <v>14374</v>
          </cell>
          <cell r="L12">
            <v>14058</v>
          </cell>
          <cell r="M12">
            <v>8989</v>
          </cell>
          <cell r="N12">
            <v>11629</v>
          </cell>
          <cell r="O12">
            <v>12328</v>
          </cell>
          <cell r="P12">
            <v>8547</v>
          </cell>
          <cell r="Q12">
            <v>930</v>
          </cell>
          <cell r="R12">
            <v>0</v>
          </cell>
          <cell r="S12">
            <v>2660</v>
          </cell>
          <cell r="T12">
            <v>1036</v>
          </cell>
          <cell r="U12">
            <v>2407</v>
          </cell>
          <cell r="V12">
            <v>2040</v>
          </cell>
          <cell r="W12">
            <v>589</v>
          </cell>
          <cell r="X12">
            <v>931</v>
          </cell>
          <cell r="Y12">
            <v>1440</v>
          </cell>
          <cell r="Z12">
            <v>1249</v>
          </cell>
          <cell r="AA12">
            <v>3128</v>
          </cell>
          <cell r="AB12">
            <v>1782</v>
          </cell>
          <cell r="AC12">
            <v>666</v>
          </cell>
          <cell r="AD12">
            <v>149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540</v>
          </cell>
          <cell r="AJ12">
            <v>408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B13" t="str">
            <v>2008-12</v>
          </cell>
          <cell r="C13">
            <v>441408</v>
          </cell>
          <cell r="D13">
            <v>171909</v>
          </cell>
          <cell r="E13">
            <v>132705</v>
          </cell>
          <cell r="F13">
            <v>32008</v>
          </cell>
          <cell r="G13">
            <v>18096</v>
          </cell>
          <cell r="H13">
            <v>11590</v>
          </cell>
          <cell r="I13">
            <v>19527</v>
          </cell>
          <cell r="J13">
            <v>10864</v>
          </cell>
          <cell r="K13">
            <v>5832</v>
          </cell>
          <cell r="L13">
            <v>5999</v>
          </cell>
          <cell r="M13">
            <v>1074</v>
          </cell>
          <cell r="N13">
            <v>7572</v>
          </cell>
          <cell r="O13">
            <v>7578</v>
          </cell>
          <cell r="P13">
            <v>7181</v>
          </cell>
          <cell r="Q13">
            <v>1365</v>
          </cell>
          <cell r="R13">
            <v>0</v>
          </cell>
          <cell r="S13">
            <v>1260</v>
          </cell>
          <cell r="T13">
            <v>740</v>
          </cell>
          <cell r="U13">
            <v>0</v>
          </cell>
          <cell r="V13">
            <v>1224</v>
          </cell>
          <cell r="W13">
            <v>456</v>
          </cell>
          <cell r="X13">
            <v>0</v>
          </cell>
          <cell r="Y13">
            <v>0</v>
          </cell>
          <cell r="Z13">
            <v>674</v>
          </cell>
          <cell r="AA13">
            <v>2944</v>
          </cell>
          <cell r="AB13">
            <v>0</v>
          </cell>
          <cell r="AC13">
            <v>372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438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</row>
        <row r="14">
          <cell r="B14" t="str">
            <v>2009-01</v>
          </cell>
          <cell r="C14">
            <v>429693</v>
          </cell>
          <cell r="D14">
            <v>160528</v>
          </cell>
          <cell r="E14">
            <v>136443</v>
          </cell>
          <cell r="F14">
            <v>30073</v>
          </cell>
          <cell r="G14">
            <v>17958</v>
          </cell>
          <cell r="H14">
            <v>11148</v>
          </cell>
          <cell r="I14">
            <v>19398</v>
          </cell>
          <cell r="J14">
            <v>8849</v>
          </cell>
          <cell r="K14">
            <v>5944</v>
          </cell>
          <cell r="L14">
            <v>7668</v>
          </cell>
          <cell r="M14">
            <v>2337</v>
          </cell>
          <cell r="N14">
            <v>6389</v>
          </cell>
          <cell r="O14">
            <v>7424</v>
          </cell>
          <cell r="P14">
            <v>6164</v>
          </cell>
          <cell r="Q14">
            <v>1316</v>
          </cell>
          <cell r="R14">
            <v>0</v>
          </cell>
          <cell r="S14">
            <v>1260</v>
          </cell>
          <cell r="T14">
            <v>592</v>
          </cell>
          <cell r="U14">
            <v>0</v>
          </cell>
          <cell r="V14">
            <v>1632</v>
          </cell>
          <cell r="W14">
            <v>570</v>
          </cell>
          <cell r="X14">
            <v>0</v>
          </cell>
          <cell r="Y14">
            <v>0</v>
          </cell>
          <cell r="Z14">
            <v>280</v>
          </cell>
          <cell r="AA14">
            <v>3076</v>
          </cell>
          <cell r="AB14">
            <v>0</v>
          </cell>
          <cell r="AC14">
            <v>644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B15" t="str">
            <v>2009-02</v>
          </cell>
          <cell r="C15">
            <v>417464</v>
          </cell>
          <cell r="D15">
            <v>150381</v>
          </cell>
          <cell r="E15">
            <v>135017</v>
          </cell>
          <cell r="F15">
            <v>28310</v>
          </cell>
          <cell r="G15">
            <v>18300</v>
          </cell>
          <cell r="H15">
            <v>11176</v>
          </cell>
          <cell r="I15">
            <v>20994</v>
          </cell>
          <cell r="J15">
            <v>8581</v>
          </cell>
          <cell r="K15">
            <v>6950</v>
          </cell>
          <cell r="L15">
            <v>7308</v>
          </cell>
          <cell r="M15">
            <v>2166</v>
          </cell>
          <cell r="N15">
            <v>5425</v>
          </cell>
          <cell r="O15">
            <v>7488</v>
          </cell>
          <cell r="P15">
            <v>5235</v>
          </cell>
          <cell r="Q15">
            <v>1062</v>
          </cell>
          <cell r="R15">
            <v>0</v>
          </cell>
          <cell r="S15">
            <v>1260</v>
          </cell>
          <cell r="T15">
            <v>740</v>
          </cell>
          <cell r="U15">
            <v>0</v>
          </cell>
          <cell r="V15">
            <v>1768</v>
          </cell>
          <cell r="W15">
            <v>589</v>
          </cell>
          <cell r="X15">
            <v>0</v>
          </cell>
          <cell r="Y15">
            <v>0</v>
          </cell>
          <cell r="Z15">
            <v>464</v>
          </cell>
          <cell r="AA15">
            <v>2944</v>
          </cell>
          <cell r="AB15">
            <v>518</v>
          </cell>
          <cell r="AC15">
            <v>788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B16" t="str">
            <v>2009-03</v>
          </cell>
          <cell r="C16">
            <v>398819</v>
          </cell>
          <cell r="D16">
            <v>142633</v>
          </cell>
          <cell r="E16">
            <v>129469</v>
          </cell>
          <cell r="F16">
            <v>30420</v>
          </cell>
          <cell r="G16">
            <v>16524</v>
          </cell>
          <cell r="H16">
            <v>10782</v>
          </cell>
          <cell r="I16">
            <v>18561</v>
          </cell>
          <cell r="J16">
            <v>7314</v>
          </cell>
          <cell r="K16">
            <v>7888</v>
          </cell>
          <cell r="L16">
            <v>5376</v>
          </cell>
          <cell r="M16">
            <v>1884</v>
          </cell>
          <cell r="N16">
            <v>6215</v>
          </cell>
          <cell r="O16">
            <v>6404</v>
          </cell>
          <cell r="P16">
            <v>5908</v>
          </cell>
          <cell r="Q16">
            <v>920</v>
          </cell>
          <cell r="R16">
            <v>0</v>
          </cell>
          <cell r="S16">
            <v>1120</v>
          </cell>
          <cell r="T16">
            <v>592</v>
          </cell>
          <cell r="U16">
            <v>0</v>
          </cell>
          <cell r="V16">
            <v>1632</v>
          </cell>
          <cell r="W16">
            <v>532</v>
          </cell>
          <cell r="X16">
            <v>0</v>
          </cell>
          <cell r="Y16">
            <v>0</v>
          </cell>
          <cell r="Z16">
            <v>381</v>
          </cell>
          <cell r="AA16">
            <v>2720</v>
          </cell>
          <cell r="AB16">
            <v>1036</v>
          </cell>
          <cell r="AC16">
            <v>508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B17" t="str">
            <v>2009-04</v>
          </cell>
          <cell r="C17">
            <v>469179</v>
          </cell>
          <cell r="D17">
            <v>176980</v>
          </cell>
          <cell r="E17">
            <v>136993</v>
          </cell>
          <cell r="F17">
            <v>35876</v>
          </cell>
          <cell r="G17">
            <v>18948</v>
          </cell>
          <cell r="H17">
            <v>13124</v>
          </cell>
          <cell r="I17">
            <v>21419</v>
          </cell>
          <cell r="J17">
            <v>9412</v>
          </cell>
          <cell r="K17">
            <v>14926</v>
          </cell>
          <cell r="L17">
            <v>6384</v>
          </cell>
          <cell r="M17">
            <v>2733</v>
          </cell>
          <cell r="N17">
            <v>6922</v>
          </cell>
          <cell r="O17">
            <v>8073</v>
          </cell>
          <cell r="P17">
            <v>6701</v>
          </cell>
          <cell r="Q17">
            <v>1020</v>
          </cell>
          <cell r="R17">
            <v>0</v>
          </cell>
          <cell r="S17">
            <v>1120</v>
          </cell>
          <cell r="T17">
            <v>740</v>
          </cell>
          <cell r="U17">
            <v>132</v>
          </cell>
          <cell r="V17">
            <v>1904</v>
          </cell>
          <cell r="W17">
            <v>494</v>
          </cell>
          <cell r="X17">
            <v>0</v>
          </cell>
          <cell r="Y17">
            <v>0</v>
          </cell>
          <cell r="Z17">
            <v>472</v>
          </cell>
          <cell r="AA17">
            <v>3124</v>
          </cell>
          <cell r="AB17">
            <v>1036</v>
          </cell>
          <cell r="AC17">
            <v>646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B18" t="str">
            <v>2009-05</v>
          </cell>
          <cell r="C18">
            <v>588052</v>
          </cell>
          <cell r="D18">
            <v>236801</v>
          </cell>
          <cell r="E18">
            <v>134205</v>
          </cell>
          <cell r="F18">
            <v>44487</v>
          </cell>
          <cell r="G18">
            <v>23232</v>
          </cell>
          <cell r="H18">
            <v>16928</v>
          </cell>
          <cell r="I18">
            <v>41816</v>
          </cell>
          <cell r="J18">
            <v>17377</v>
          </cell>
          <cell r="K18">
            <v>20507</v>
          </cell>
          <cell r="L18">
            <v>10080</v>
          </cell>
          <cell r="M18">
            <v>2829</v>
          </cell>
          <cell r="N18">
            <v>8652</v>
          </cell>
          <cell r="O18">
            <v>10356</v>
          </cell>
          <cell r="P18">
            <v>8400</v>
          </cell>
          <cell r="Q18">
            <v>850</v>
          </cell>
          <cell r="R18">
            <v>0</v>
          </cell>
          <cell r="S18">
            <v>1820</v>
          </cell>
          <cell r="T18">
            <v>1184</v>
          </cell>
          <cell r="U18">
            <v>696</v>
          </cell>
          <cell r="V18">
            <v>1768</v>
          </cell>
          <cell r="W18">
            <v>678</v>
          </cell>
          <cell r="X18">
            <v>0</v>
          </cell>
          <cell r="Y18">
            <v>0</v>
          </cell>
          <cell r="Z18">
            <v>756</v>
          </cell>
          <cell r="AA18">
            <v>2944</v>
          </cell>
          <cell r="AB18">
            <v>1112</v>
          </cell>
          <cell r="AC18">
            <v>574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B19" t="str">
            <v>2009-06</v>
          </cell>
          <cell r="C19">
            <v>666884</v>
          </cell>
          <cell r="D19">
            <v>284106</v>
          </cell>
          <cell r="E19">
            <v>133888</v>
          </cell>
          <cell r="F19">
            <v>66574</v>
          </cell>
          <cell r="G19">
            <v>24942</v>
          </cell>
          <cell r="H19">
            <v>19040</v>
          </cell>
          <cell r="I19">
            <v>36790</v>
          </cell>
          <cell r="J19">
            <v>20086</v>
          </cell>
          <cell r="K19">
            <v>20597</v>
          </cell>
          <cell r="L19">
            <v>10416</v>
          </cell>
          <cell r="M19">
            <v>4062</v>
          </cell>
          <cell r="N19">
            <v>10602</v>
          </cell>
          <cell r="O19">
            <v>10922</v>
          </cell>
          <cell r="P19">
            <v>7884</v>
          </cell>
          <cell r="Q19">
            <v>900</v>
          </cell>
          <cell r="R19">
            <v>0</v>
          </cell>
          <cell r="S19">
            <v>3220</v>
          </cell>
          <cell r="T19">
            <v>1332</v>
          </cell>
          <cell r="U19">
            <v>3354</v>
          </cell>
          <cell r="V19">
            <v>1768</v>
          </cell>
          <cell r="W19">
            <v>913</v>
          </cell>
          <cell r="X19">
            <v>335</v>
          </cell>
          <cell r="Y19">
            <v>0</v>
          </cell>
          <cell r="Z19">
            <v>648</v>
          </cell>
          <cell r="AA19">
            <v>2720</v>
          </cell>
          <cell r="AB19">
            <v>1036</v>
          </cell>
          <cell r="AC19">
            <v>600</v>
          </cell>
          <cell r="AD19">
            <v>149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B20" t="str">
            <v>2009-07</v>
          </cell>
          <cell r="C20">
            <v>667889</v>
          </cell>
          <cell r="D20">
            <v>286080</v>
          </cell>
          <cell r="E20">
            <v>132833</v>
          </cell>
          <cell r="F20">
            <v>62816</v>
          </cell>
          <cell r="G20">
            <v>23661</v>
          </cell>
          <cell r="H20">
            <v>18804</v>
          </cell>
          <cell r="I20">
            <v>35798</v>
          </cell>
          <cell r="J20">
            <v>18372</v>
          </cell>
          <cell r="K20">
            <v>21173</v>
          </cell>
          <cell r="L20">
            <v>10704</v>
          </cell>
          <cell r="M20">
            <v>5064</v>
          </cell>
          <cell r="N20">
            <v>11098</v>
          </cell>
          <cell r="O20">
            <v>9812</v>
          </cell>
          <cell r="P20">
            <v>8322</v>
          </cell>
          <cell r="Q20">
            <v>938</v>
          </cell>
          <cell r="R20">
            <v>0</v>
          </cell>
          <cell r="S20">
            <v>2800</v>
          </cell>
          <cell r="T20">
            <v>2072</v>
          </cell>
          <cell r="U20">
            <v>2924</v>
          </cell>
          <cell r="V20">
            <v>1768</v>
          </cell>
          <cell r="W20">
            <v>570</v>
          </cell>
          <cell r="X20">
            <v>3238</v>
          </cell>
          <cell r="Y20">
            <v>1440</v>
          </cell>
          <cell r="Z20">
            <v>847</v>
          </cell>
          <cell r="AA20">
            <v>3230</v>
          </cell>
          <cell r="AB20">
            <v>1295</v>
          </cell>
          <cell r="AC20">
            <v>574</v>
          </cell>
          <cell r="AD20">
            <v>1192</v>
          </cell>
          <cell r="AE20">
            <v>0</v>
          </cell>
          <cell r="AF20">
            <v>0</v>
          </cell>
          <cell r="AG20">
            <v>464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B21" t="str">
            <v>2009-08</v>
          </cell>
          <cell r="C21">
            <v>719650</v>
          </cell>
          <cell r="D21">
            <v>312058</v>
          </cell>
          <cell r="E21">
            <v>133322</v>
          </cell>
          <cell r="F21">
            <v>65350</v>
          </cell>
          <cell r="G21">
            <v>23539</v>
          </cell>
          <cell r="H21">
            <v>21430</v>
          </cell>
          <cell r="I21">
            <v>36260</v>
          </cell>
          <cell r="J21">
            <v>24024</v>
          </cell>
          <cell r="K21">
            <v>24033</v>
          </cell>
          <cell r="L21">
            <v>13128</v>
          </cell>
          <cell r="M21">
            <v>7467</v>
          </cell>
          <cell r="N21">
            <v>13700</v>
          </cell>
          <cell r="O21">
            <v>10012</v>
          </cell>
          <cell r="P21">
            <v>8760</v>
          </cell>
          <cell r="Q21">
            <v>1060</v>
          </cell>
          <cell r="R21">
            <v>0</v>
          </cell>
          <cell r="S21">
            <v>3220</v>
          </cell>
          <cell r="T21">
            <v>2516</v>
          </cell>
          <cell r="U21">
            <v>3172</v>
          </cell>
          <cell r="V21">
            <v>1768</v>
          </cell>
          <cell r="W21">
            <v>1333</v>
          </cell>
          <cell r="X21">
            <v>3573</v>
          </cell>
          <cell r="Y21">
            <v>1440</v>
          </cell>
          <cell r="Z21">
            <v>432</v>
          </cell>
          <cell r="AA21">
            <v>4024</v>
          </cell>
          <cell r="AB21">
            <v>1036</v>
          </cell>
          <cell r="AC21">
            <v>724</v>
          </cell>
          <cell r="AD21">
            <v>1341</v>
          </cell>
          <cell r="AE21">
            <v>0</v>
          </cell>
          <cell r="AF21">
            <v>0</v>
          </cell>
          <cell r="AG21">
            <v>928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B22" t="str">
            <v>2009-09</v>
          </cell>
          <cell r="C22">
            <v>723636</v>
          </cell>
          <cell r="D22">
            <v>323028</v>
          </cell>
          <cell r="E22">
            <v>135236</v>
          </cell>
          <cell r="F22">
            <v>65106</v>
          </cell>
          <cell r="G22">
            <v>24359</v>
          </cell>
          <cell r="H22">
            <v>18480</v>
          </cell>
          <cell r="I22">
            <v>36260</v>
          </cell>
          <cell r="J22">
            <v>24544</v>
          </cell>
          <cell r="K22">
            <v>20157</v>
          </cell>
          <cell r="L22">
            <v>13842</v>
          </cell>
          <cell r="M22">
            <v>5173</v>
          </cell>
          <cell r="N22">
            <v>12259</v>
          </cell>
          <cell r="O22">
            <v>10666</v>
          </cell>
          <cell r="P22">
            <v>7665</v>
          </cell>
          <cell r="Q22">
            <v>1730</v>
          </cell>
          <cell r="R22">
            <v>0</v>
          </cell>
          <cell r="S22">
            <v>3080</v>
          </cell>
          <cell r="T22">
            <v>2072</v>
          </cell>
          <cell r="U22">
            <v>3155</v>
          </cell>
          <cell r="V22">
            <v>1768</v>
          </cell>
          <cell r="W22">
            <v>1105</v>
          </cell>
          <cell r="X22">
            <v>3518</v>
          </cell>
          <cell r="Y22">
            <v>1800</v>
          </cell>
          <cell r="Z22">
            <v>540</v>
          </cell>
          <cell r="AA22">
            <v>3981</v>
          </cell>
          <cell r="AB22">
            <v>1295</v>
          </cell>
          <cell r="AC22">
            <v>548</v>
          </cell>
          <cell r="AD22">
            <v>1341</v>
          </cell>
          <cell r="AE22">
            <v>0</v>
          </cell>
          <cell r="AF22">
            <v>0</v>
          </cell>
          <cell r="AG22">
            <v>928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B23" t="str">
            <v>2009-10</v>
          </cell>
          <cell r="C23">
            <v>668418</v>
          </cell>
          <cell r="D23">
            <v>294608</v>
          </cell>
          <cell r="E23">
            <v>131752</v>
          </cell>
          <cell r="F23">
            <v>62029</v>
          </cell>
          <cell r="G23">
            <v>22653</v>
          </cell>
          <cell r="H23">
            <v>21156</v>
          </cell>
          <cell r="I23">
            <v>35027</v>
          </cell>
          <cell r="J23">
            <v>19239</v>
          </cell>
          <cell r="K23">
            <v>14536</v>
          </cell>
          <cell r="L23">
            <v>13185</v>
          </cell>
          <cell r="M23">
            <v>2904</v>
          </cell>
          <cell r="N23">
            <v>10219</v>
          </cell>
          <cell r="O23">
            <v>9844</v>
          </cell>
          <cell r="P23">
            <v>7884</v>
          </cell>
          <cell r="Q23">
            <v>588</v>
          </cell>
          <cell r="R23">
            <v>0</v>
          </cell>
          <cell r="S23">
            <v>2940</v>
          </cell>
          <cell r="T23">
            <v>1332</v>
          </cell>
          <cell r="U23">
            <v>3112</v>
          </cell>
          <cell r="V23">
            <v>1768</v>
          </cell>
          <cell r="W23">
            <v>1238</v>
          </cell>
          <cell r="X23">
            <v>3183</v>
          </cell>
          <cell r="Y23">
            <v>1440</v>
          </cell>
          <cell r="Z23">
            <v>756</v>
          </cell>
          <cell r="AA23">
            <v>4024</v>
          </cell>
          <cell r="AB23">
            <v>1112</v>
          </cell>
          <cell r="AC23">
            <v>548</v>
          </cell>
          <cell r="AD23">
            <v>1341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B24" t="str">
            <v>2009-11</v>
          </cell>
          <cell r="C24">
            <v>645155</v>
          </cell>
          <cell r="D24">
            <v>275227</v>
          </cell>
          <cell r="E24">
            <v>133705</v>
          </cell>
          <cell r="F24">
            <v>62701</v>
          </cell>
          <cell r="G24">
            <v>22138</v>
          </cell>
          <cell r="H24">
            <v>18674</v>
          </cell>
          <cell r="I24">
            <v>33474</v>
          </cell>
          <cell r="J24">
            <v>18760</v>
          </cell>
          <cell r="K24">
            <v>18849</v>
          </cell>
          <cell r="L24">
            <v>11649</v>
          </cell>
          <cell r="M24">
            <v>3298</v>
          </cell>
          <cell r="N24">
            <v>10120</v>
          </cell>
          <cell r="O24">
            <v>10325</v>
          </cell>
          <cell r="P24">
            <v>9593</v>
          </cell>
          <cell r="Q24">
            <v>704</v>
          </cell>
          <cell r="R24">
            <v>0</v>
          </cell>
          <cell r="S24">
            <v>2940</v>
          </cell>
          <cell r="T24">
            <v>1184</v>
          </cell>
          <cell r="U24">
            <v>2670</v>
          </cell>
          <cell r="V24">
            <v>1632</v>
          </cell>
          <cell r="W24">
            <v>792</v>
          </cell>
          <cell r="X24">
            <v>1566</v>
          </cell>
          <cell r="Y24">
            <v>457</v>
          </cell>
          <cell r="Z24">
            <v>638</v>
          </cell>
          <cell r="AA24">
            <v>1941</v>
          </cell>
          <cell r="AB24">
            <v>1112</v>
          </cell>
          <cell r="AC24">
            <v>646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360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</row>
        <row r="25">
          <cell r="B25" t="str">
            <v>2009-12</v>
          </cell>
          <cell r="C25">
            <v>435642</v>
          </cell>
          <cell r="D25">
            <v>163827</v>
          </cell>
          <cell r="E25">
            <v>134929</v>
          </cell>
          <cell r="F25">
            <v>31144</v>
          </cell>
          <cell r="G25">
            <v>17136</v>
          </cell>
          <cell r="H25">
            <v>11396</v>
          </cell>
          <cell r="I25">
            <v>16791</v>
          </cell>
          <cell r="J25">
            <v>13248</v>
          </cell>
          <cell r="K25">
            <v>11361</v>
          </cell>
          <cell r="L25">
            <v>7584</v>
          </cell>
          <cell r="M25">
            <v>2885</v>
          </cell>
          <cell r="N25">
            <v>6232</v>
          </cell>
          <cell r="O25">
            <v>6957</v>
          </cell>
          <cell r="P25">
            <v>4768</v>
          </cell>
          <cell r="Q25">
            <v>1224</v>
          </cell>
          <cell r="R25">
            <v>0</v>
          </cell>
          <cell r="S25">
            <v>1120</v>
          </cell>
          <cell r="T25">
            <v>1332</v>
          </cell>
          <cell r="U25">
            <v>0</v>
          </cell>
          <cell r="V25">
            <v>1224</v>
          </cell>
          <cell r="W25">
            <v>912</v>
          </cell>
          <cell r="X25">
            <v>186</v>
          </cell>
          <cell r="Y25">
            <v>0</v>
          </cell>
          <cell r="Z25">
            <v>530</v>
          </cell>
          <cell r="AA25">
            <v>0</v>
          </cell>
          <cell r="AB25">
            <v>0</v>
          </cell>
          <cell r="AC25">
            <v>496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360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B26" t="str">
            <v>2010-01</v>
          </cell>
          <cell r="C26">
            <v>428368</v>
          </cell>
          <cell r="D26">
            <v>155999</v>
          </cell>
          <cell r="E26">
            <v>130685</v>
          </cell>
          <cell r="F26">
            <v>30344</v>
          </cell>
          <cell r="G26">
            <v>17832</v>
          </cell>
          <cell r="H26">
            <v>11256</v>
          </cell>
          <cell r="I26">
            <v>15512</v>
          </cell>
          <cell r="J26">
            <v>12434</v>
          </cell>
          <cell r="K26">
            <v>16094</v>
          </cell>
          <cell r="L26">
            <v>10008</v>
          </cell>
          <cell r="M26">
            <v>2213</v>
          </cell>
          <cell r="N26">
            <v>6062</v>
          </cell>
          <cell r="O26">
            <v>8048</v>
          </cell>
          <cell r="P26">
            <v>5239</v>
          </cell>
          <cell r="Q26">
            <v>1136</v>
          </cell>
          <cell r="R26">
            <v>0</v>
          </cell>
          <cell r="S26">
            <v>1260</v>
          </cell>
          <cell r="T26">
            <v>1015</v>
          </cell>
          <cell r="U26">
            <v>0</v>
          </cell>
          <cell r="V26">
            <v>1224</v>
          </cell>
          <cell r="W26">
            <v>1064</v>
          </cell>
          <cell r="X26">
            <v>0</v>
          </cell>
          <cell r="Y26">
            <v>0</v>
          </cell>
          <cell r="Z26">
            <v>297</v>
          </cell>
          <cell r="AA26">
            <v>0</v>
          </cell>
          <cell r="AB26">
            <v>0</v>
          </cell>
          <cell r="AC26">
            <v>646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</row>
        <row r="27">
          <cell r="B27" t="str">
            <v>2010-02</v>
          </cell>
          <cell r="C27">
            <v>403876</v>
          </cell>
          <cell r="D27">
            <v>143024</v>
          </cell>
          <cell r="E27">
            <v>126807</v>
          </cell>
          <cell r="F27">
            <v>28882</v>
          </cell>
          <cell r="G27">
            <v>17676</v>
          </cell>
          <cell r="H27">
            <v>10660</v>
          </cell>
          <cell r="I27">
            <v>15679</v>
          </cell>
          <cell r="J27">
            <v>13481</v>
          </cell>
          <cell r="K27">
            <v>10937</v>
          </cell>
          <cell r="L27">
            <v>8748</v>
          </cell>
          <cell r="M27">
            <v>2399</v>
          </cell>
          <cell r="N27">
            <v>6702</v>
          </cell>
          <cell r="O27">
            <v>7240</v>
          </cell>
          <cell r="P27">
            <v>4641</v>
          </cell>
          <cell r="Q27">
            <v>1116</v>
          </cell>
          <cell r="R27">
            <v>0</v>
          </cell>
          <cell r="S27">
            <v>1260</v>
          </cell>
          <cell r="T27">
            <v>1305</v>
          </cell>
          <cell r="U27">
            <v>0</v>
          </cell>
          <cell r="V27">
            <v>1111</v>
          </cell>
          <cell r="W27">
            <v>1064</v>
          </cell>
          <cell r="X27">
            <v>0</v>
          </cell>
          <cell r="Y27">
            <v>0</v>
          </cell>
          <cell r="Z27">
            <v>363</v>
          </cell>
          <cell r="AA27">
            <v>0</v>
          </cell>
          <cell r="AB27">
            <v>259</v>
          </cell>
          <cell r="AC27">
            <v>522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</row>
        <row r="28">
          <cell r="B28" t="str">
            <v>2010-03</v>
          </cell>
          <cell r="C28">
            <v>335060</v>
          </cell>
          <cell r="D28">
            <v>103525</v>
          </cell>
          <cell r="E28">
            <v>112335</v>
          </cell>
          <cell r="F28">
            <v>21898</v>
          </cell>
          <cell r="G28">
            <v>16212</v>
          </cell>
          <cell r="H28">
            <v>10782</v>
          </cell>
          <cell r="I28">
            <v>8330</v>
          </cell>
          <cell r="J28">
            <v>8353</v>
          </cell>
          <cell r="K28">
            <v>15039</v>
          </cell>
          <cell r="L28">
            <v>6636</v>
          </cell>
          <cell r="M28">
            <v>2200</v>
          </cell>
          <cell r="N28">
            <v>6040</v>
          </cell>
          <cell r="O28">
            <v>7236</v>
          </cell>
          <cell r="P28">
            <v>5528</v>
          </cell>
          <cell r="Q28">
            <v>1898</v>
          </cell>
          <cell r="R28">
            <v>0</v>
          </cell>
          <cell r="S28">
            <v>1120</v>
          </cell>
          <cell r="T28">
            <v>1160</v>
          </cell>
          <cell r="U28">
            <v>2160</v>
          </cell>
          <cell r="V28">
            <v>984</v>
          </cell>
          <cell r="W28">
            <v>969</v>
          </cell>
          <cell r="X28">
            <v>0</v>
          </cell>
          <cell r="Y28">
            <v>0</v>
          </cell>
          <cell r="Z28">
            <v>314</v>
          </cell>
          <cell r="AA28">
            <v>0</v>
          </cell>
          <cell r="AB28">
            <v>1036</v>
          </cell>
          <cell r="AC28">
            <v>496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657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152</v>
          </cell>
          <cell r="BA28">
            <v>0</v>
          </cell>
        </row>
        <row r="29">
          <cell r="B29" t="str">
            <v>2010-04</v>
          </cell>
          <cell r="C29">
            <v>402484</v>
          </cell>
          <cell r="D29">
            <v>130633</v>
          </cell>
          <cell r="E29">
            <v>125783</v>
          </cell>
          <cell r="F29">
            <v>30565</v>
          </cell>
          <cell r="G29">
            <v>18684</v>
          </cell>
          <cell r="H29">
            <v>13642</v>
          </cell>
          <cell r="I29">
            <v>10646</v>
          </cell>
          <cell r="J29">
            <v>9896</v>
          </cell>
          <cell r="K29">
            <v>13252</v>
          </cell>
          <cell r="L29">
            <v>8904</v>
          </cell>
          <cell r="M29">
            <v>3902</v>
          </cell>
          <cell r="N29">
            <v>7254</v>
          </cell>
          <cell r="O29">
            <v>8279</v>
          </cell>
          <cell r="P29">
            <v>7792</v>
          </cell>
          <cell r="Q29">
            <v>2218</v>
          </cell>
          <cell r="R29">
            <v>0</v>
          </cell>
          <cell r="S29">
            <v>1416</v>
          </cell>
          <cell r="T29">
            <v>1160</v>
          </cell>
          <cell r="U29">
            <v>3551</v>
          </cell>
          <cell r="V29">
            <v>1458</v>
          </cell>
          <cell r="W29">
            <v>1083</v>
          </cell>
          <cell r="X29">
            <v>0</v>
          </cell>
          <cell r="Y29">
            <v>0</v>
          </cell>
          <cell r="Z29">
            <v>363</v>
          </cell>
          <cell r="AA29">
            <v>0</v>
          </cell>
          <cell r="AB29">
            <v>1371</v>
          </cell>
          <cell r="AC29">
            <v>632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</row>
        <row r="30">
          <cell r="B30" t="str">
            <v>2010-05</v>
          </cell>
          <cell r="C30">
            <v>628077</v>
          </cell>
          <cell r="D30">
            <v>242753</v>
          </cell>
          <cell r="E30">
            <v>138321</v>
          </cell>
          <cell r="F30">
            <v>57276</v>
          </cell>
          <cell r="G30">
            <v>26511</v>
          </cell>
          <cell r="H30">
            <v>17554</v>
          </cell>
          <cell r="I30">
            <v>32643</v>
          </cell>
          <cell r="J30">
            <v>18394</v>
          </cell>
          <cell r="K30">
            <v>18962</v>
          </cell>
          <cell r="L30">
            <v>15174</v>
          </cell>
          <cell r="M30">
            <v>7779</v>
          </cell>
          <cell r="N30">
            <v>14966</v>
          </cell>
          <cell r="O30">
            <v>10816</v>
          </cell>
          <cell r="P30">
            <v>8654</v>
          </cell>
          <cell r="Q30">
            <v>4402</v>
          </cell>
          <cell r="R30">
            <v>0</v>
          </cell>
          <cell r="S30">
            <v>1960</v>
          </cell>
          <cell r="T30">
            <v>1305</v>
          </cell>
          <cell r="U30">
            <v>3885</v>
          </cell>
          <cell r="V30">
            <v>2148</v>
          </cell>
          <cell r="W30">
            <v>1064</v>
          </cell>
          <cell r="X30">
            <v>0</v>
          </cell>
          <cell r="Y30">
            <v>0</v>
          </cell>
          <cell r="Z30">
            <v>1128</v>
          </cell>
          <cell r="AA30">
            <v>0</v>
          </cell>
          <cell r="AB30">
            <v>1036</v>
          </cell>
          <cell r="AC30">
            <v>548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798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</row>
        <row r="31">
          <cell r="B31" t="str">
            <v>2010-06</v>
          </cell>
          <cell r="C31">
            <v>679948</v>
          </cell>
          <cell r="D31">
            <v>263501</v>
          </cell>
          <cell r="E31">
            <v>142165</v>
          </cell>
          <cell r="F31">
            <v>66198</v>
          </cell>
          <cell r="G31">
            <v>29762</v>
          </cell>
          <cell r="H31">
            <v>22320</v>
          </cell>
          <cell r="I31">
            <v>34626</v>
          </cell>
          <cell r="J31">
            <v>19462</v>
          </cell>
          <cell r="K31">
            <v>19330</v>
          </cell>
          <cell r="L31">
            <v>15738</v>
          </cell>
          <cell r="M31">
            <v>7984</v>
          </cell>
          <cell r="N31">
            <v>16378</v>
          </cell>
          <cell r="O31">
            <v>14462</v>
          </cell>
          <cell r="P31">
            <v>8481</v>
          </cell>
          <cell r="Q31">
            <v>4317</v>
          </cell>
          <cell r="R31">
            <v>0</v>
          </cell>
          <cell r="S31">
            <v>3080</v>
          </cell>
          <cell r="T31">
            <v>1305</v>
          </cell>
          <cell r="U31">
            <v>3814</v>
          </cell>
          <cell r="V31">
            <v>2214</v>
          </cell>
          <cell r="W31">
            <v>1102</v>
          </cell>
          <cell r="X31">
            <v>186</v>
          </cell>
          <cell r="Y31">
            <v>0</v>
          </cell>
          <cell r="Z31">
            <v>1314</v>
          </cell>
          <cell r="AA31">
            <v>366</v>
          </cell>
          <cell r="AB31">
            <v>1295</v>
          </cell>
          <cell r="AC31">
            <v>548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</row>
        <row r="32">
          <cell r="B32" t="str">
            <v>2010-07</v>
          </cell>
          <cell r="C32">
            <v>699311</v>
          </cell>
          <cell r="D32">
            <v>260986</v>
          </cell>
          <cell r="E32">
            <v>146826</v>
          </cell>
          <cell r="F32">
            <v>64898</v>
          </cell>
          <cell r="G32">
            <v>31123</v>
          </cell>
          <cell r="H32">
            <v>20114</v>
          </cell>
          <cell r="I32">
            <v>40614</v>
          </cell>
          <cell r="J32">
            <v>19040</v>
          </cell>
          <cell r="K32">
            <v>19746</v>
          </cell>
          <cell r="L32">
            <v>17065</v>
          </cell>
          <cell r="M32">
            <v>9255</v>
          </cell>
          <cell r="N32">
            <v>16073</v>
          </cell>
          <cell r="O32">
            <v>16334</v>
          </cell>
          <cell r="P32">
            <v>9576</v>
          </cell>
          <cell r="Q32">
            <v>5408</v>
          </cell>
          <cell r="R32">
            <v>0</v>
          </cell>
          <cell r="S32">
            <v>2940</v>
          </cell>
          <cell r="T32">
            <v>2294</v>
          </cell>
          <cell r="U32">
            <v>2918</v>
          </cell>
          <cell r="V32">
            <v>2091</v>
          </cell>
          <cell r="W32">
            <v>1026</v>
          </cell>
          <cell r="X32">
            <v>2418</v>
          </cell>
          <cell r="Y32">
            <v>941</v>
          </cell>
          <cell r="Z32">
            <v>1314</v>
          </cell>
          <cell r="AA32">
            <v>3843</v>
          </cell>
          <cell r="AB32">
            <v>1036</v>
          </cell>
          <cell r="AC32">
            <v>646</v>
          </cell>
          <cell r="AD32">
            <v>567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219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B33" t="str">
            <v>2010-08</v>
          </cell>
          <cell r="C33">
            <v>827767</v>
          </cell>
          <cell r="D33">
            <v>289597</v>
          </cell>
          <cell r="E33">
            <v>172201</v>
          </cell>
          <cell r="F33">
            <v>76133</v>
          </cell>
          <cell r="G33">
            <v>37147</v>
          </cell>
          <cell r="H33">
            <v>25993</v>
          </cell>
          <cell r="I33">
            <v>44115</v>
          </cell>
          <cell r="J33">
            <v>28037</v>
          </cell>
          <cell r="K33">
            <v>24716</v>
          </cell>
          <cell r="L33">
            <v>23372</v>
          </cell>
          <cell r="M33">
            <v>14528</v>
          </cell>
          <cell r="N33">
            <v>24182</v>
          </cell>
          <cell r="O33">
            <v>18811</v>
          </cell>
          <cell r="P33">
            <v>12312</v>
          </cell>
          <cell r="Q33">
            <v>7132</v>
          </cell>
          <cell r="R33">
            <v>0</v>
          </cell>
          <cell r="S33">
            <v>3360</v>
          </cell>
          <cell r="T33">
            <v>6332</v>
          </cell>
          <cell r="U33">
            <v>2922</v>
          </cell>
          <cell r="V33">
            <v>3060</v>
          </cell>
          <cell r="W33">
            <v>1083</v>
          </cell>
          <cell r="X33">
            <v>2418</v>
          </cell>
          <cell r="Y33">
            <v>1614</v>
          </cell>
          <cell r="Z33">
            <v>1269</v>
          </cell>
          <cell r="AA33">
            <v>4209</v>
          </cell>
          <cell r="AB33">
            <v>1036</v>
          </cell>
          <cell r="AC33">
            <v>496</v>
          </cell>
          <cell r="AD33">
            <v>1512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180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B34" t="str">
            <v>2010-09</v>
          </cell>
          <cell r="C34">
            <v>867962</v>
          </cell>
          <cell r="D34">
            <v>291716</v>
          </cell>
          <cell r="E34">
            <v>201815</v>
          </cell>
          <cell r="F34">
            <v>77389</v>
          </cell>
          <cell r="G34">
            <v>38197</v>
          </cell>
          <cell r="H34">
            <v>28731</v>
          </cell>
          <cell r="I34">
            <v>43698</v>
          </cell>
          <cell r="J34">
            <v>27530</v>
          </cell>
          <cell r="K34">
            <v>23470</v>
          </cell>
          <cell r="L34">
            <v>25165</v>
          </cell>
          <cell r="M34">
            <v>15192</v>
          </cell>
          <cell r="N34">
            <v>20037</v>
          </cell>
          <cell r="O34">
            <v>28721</v>
          </cell>
          <cell r="P34">
            <v>9465</v>
          </cell>
          <cell r="Q34">
            <v>5814</v>
          </cell>
          <cell r="R34">
            <v>0</v>
          </cell>
          <cell r="S34">
            <v>2800</v>
          </cell>
          <cell r="T34">
            <v>6313</v>
          </cell>
          <cell r="U34">
            <v>5890</v>
          </cell>
          <cell r="V34">
            <v>2340</v>
          </cell>
          <cell r="W34">
            <v>1083</v>
          </cell>
          <cell r="X34">
            <v>2580</v>
          </cell>
          <cell r="Y34">
            <v>1246</v>
          </cell>
          <cell r="Z34">
            <v>1128</v>
          </cell>
          <cell r="AA34">
            <v>4026</v>
          </cell>
          <cell r="AB34">
            <v>1295</v>
          </cell>
          <cell r="AC34">
            <v>620</v>
          </cell>
          <cell r="AD34">
            <v>1701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</row>
        <row r="35">
          <cell r="B35" t="str">
            <v>2010-10</v>
          </cell>
          <cell r="C35">
            <v>748698</v>
          </cell>
          <cell r="D35">
            <v>264038</v>
          </cell>
          <cell r="E35">
            <v>171570</v>
          </cell>
          <cell r="F35">
            <v>67451</v>
          </cell>
          <cell r="G35">
            <v>34707</v>
          </cell>
          <cell r="H35">
            <v>26680</v>
          </cell>
          <cell r="I35">
            <v>33810</v>
          </cell>
          <cell r="J35">
            <v>20960</v>
          </cell>
          <cell r="K35">
            <v>23104</v>
          </cell>
          <cell r="L35">
            <v>21360</v>
          </cell>
          <cell r="M35">
            <v>11088</v>
          </cell>
          <cell r="N35">
            <v>17935</v>
          </cell>
          <cell r="O35">
            <v>17304</v>
          </cell>
          <cell r="P35">
            <v>8935</v>
          </cell>
          <cell r="Q35">
            <v>4018</v>
          </cell>
          <cell r="R35">
            <v>0</v>
          </cell>
          <cell r="S35">
            <v>2940</v>
          </cell>
          <cell r="T35">
            <v>4649</v>
          </cell>
          <cell r="U35">
            <v>2868</v>
          </cell>
          <cell r="V35">
            <v>2340</v>
          </cell>
          <cell r="W35">
            <v>1064</v>
          </cell>
          <cell r="X35">
            <v>2418</v>
          </cell>
          <cell r="Y35">
            <v>986</v>
          </cell>
          <cell r="Z35">
            <v>1269</v>
          </cell>
          <cell r="AA35">
            <v>3843</v>
          </cell>
          <cell r="AB35">
            <v>1112</v>
          </cell>
          <cell r="AC35">
            <v>548</v>
          </cell>
          <cell r="AD35">
            <v>1701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</row>
        <row r="36">
          <cell r="B36" t="str">
            <v>2010-11</v>
          </cell>
          <cell r="C36">
            <v>736825</v>
          </cell>
          <cell r="D36">
            <v>253855</v>
          </cell>
          <cell r="E36">
            <v>167653</v>
          </cell>
          <cell r="F36">
            <v>72244</v>
          </cell>
          <cell r="G36">
            <v>31788</v>
          </cell>
          <cell r="H36">
            <v>26552</v>
          </cell>
          <cell r="I36">
            <v>34293</v>
          </cell>
          <cell r="J36">
            <v>22077</v>
          </cell>
          <cell r="K36">
            <v>24816</v>
          </cell>
          <cell r="L36">
            <v>18987</v>
          </cell>
          <cell r="M36">
            <v>12134</v>
          </cell>
          <cell r="N36">
            <v>19211</v>
          </cell>
          <cell r="O36">
            <v>17842</v>
          </cell>
          <cell r="P36">
            <v>11293</v>
          </cell>
          <cell r="Q36">
            <v>1646</v>
          </cell>
          <cell r="R36">
            <v>0</v>
          </cell>
          <cell r="S36">
            <v>2660</v>
          </cell>
          <cell r="T36">
            <v>4139</v>
          </cell>
          <cell r="U36">
            <v>2866</v>
          </cell>
          <cell r="V36">
            <v>2346</v>
          </cell>
          <cell r="W36">
            <v>1064</v>
          </cell>
          <cell r="X36">
            <v>186</v>
          </cell>
          <cell r="Y36">
            <v>460</v>
          </cell>
          <cell r="Z36">
            <v>1128</v>
          </cell>
          <cell r="AA36">
            <v>3660</v>
          </cell>
          <cell r="AB36">
            <v>1264</v>
          </cell>
          <cell r="AC36">
            <v>600</v>
          </cell>
          <cell r="AD36">
            <v>1701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360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B37" t="str">
            <v>2010-12</v>
          </cell>
          <cell r="C37">
            <v>489459</v>
          </cell>
          <cell r="D37">
            <v>138082</v>
          </cell>
          <cell r="E37">
            <v>169228</v>
          </cell>
          <cell r="F37">
            <v>36184</v>
          </cell>
          <cell r="G37">
            <v>23172</v>
          </cell>
          <cell r="H37">
            <v>20531</v>
          </cell>
          <cell r="I37">
            <v>15882</v>
          </cell>
          <cell r="J37">
            <v>15082</v>
          </cell>
          <cell r="K37">
            <v>12387</v>
          </cell>
          <cell r="L37">
            <v>9018</v>
          </cell>
          <cell r="M37">
            <v>9551</v>
          </cell>
          <cell r="N37">
            <v>9425</v>
          </cell>
          <cell r="O37">
            <v>12866</v>
          </cell>
          <cell r="P37">
            <v>6201</v>
          </cell>
          <cell r="Q37">
            <v>1386</v>
          </cell>
          <cell r="R37">
            <v>0</v>
          </cell>
          <cell r="S37">
            <v>1120</v>
          </cell>
          <cell r="T37">
            <v>0</v>
          </cell>
          <cell r="U37">
            <v>3240</v>
          </cell>
          <cell r="V37">
            <v>2340</v>
          </cell>
          <cell r="W37">
            <v>684</v>
          </cell>
          <cell r="X37">
            <v>0</v>
          </cell>
          <cell r="Y37">
            <v>0</v>
          </cell>
          <cell r="Z37">
            <v>472</v>
          </cell>
          <cell r="AA37">
            <v>0</v>
          </cell>
          <cell r="AB37">
            <v>0</v>
          </cell>
          <cell r="AC37">
            <v>736</v>
          </cell>
          <cell r="AD37">
            <v>1512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360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B38" t="str">
            <v>2011-01</v>
          </cell>
          <cell r="C38">
            <v>444995</v>
          </cell>
          <cell r="D38">
            <v>140249</v>
          </cell>
          <cell r="E38">
            <v>141370</v>
          </cell>
          <cell r="F38">
            <v>34210</v>
          </cell>
          <cell r="G38">
            <v>24378</v>
          </cell>
          <cell r="H38">
            <v>17941</v>
          </cell>
          <cell r="I38">
            <v>15186</v>
          </cell>
          <cell r="J38">
            <v>13809</v>
          </cell>
          <cell r="K38">
            <v>10973</v>
          </cell>
          <cell r="L38">
            <v>10566</v>
          </cell>
          <cell r="M38">
            <v>6689</v>
          </cell>
          <cell r="N38">
            <v>8452</v>
          </cell>
          <cell r="O38">
            <v>7736</v>
          </cell>
          <cell r="P38">
            <v>4541</v>
          </cell>
          <cell r="Q38">
            <v>1844</v>
          </cell>
          <cell r="R38">
            <v>0</v>
          </cell>
          <cell r="S38">
            <v>1236</v>
          </cell>
          <cell r="T38">
            <v>0</v>
          </cell>
          <cell r="U38">
            <v>0</v>
          </cell>
          <cell r="V38">
            <v>2127</v>
          </cell>
          <cell r="W38">
            <v>1007</v>
          </cell>
          <cell r="X38">
            <v>0</v>
          </cell>
          <cell r="Y38">
            <v>0</v>
          </cell>
          <cell r="Z38">
            <v>380</v>
          </cell>
          <cell r="AA38">
            <v>0</v>
          </cell>
          <cell r="AB38">
            <v>0</v>
          </cell>
          <cell r="AC38">
            <v>600</v>
          </cell>
          <cell r="AD38">
            <v>1701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</row>
        <row r="39">
          <cell r="B39" t="str">
            <v>2011-02</v>
          </cell>
          <cell r="C39">
            <v>431297</v>
          </cell>
          <cell r="D39">
            <v>135325</v>
          </cell>
          <cell r="E39">
            <v>132012</v>
          </cell>
          <cell r="F39">
            <v>32371</v>
          </cell>
          <cell r="G39">
            <v>23877</v>
          </cell>
          <cell r="H39">
            <v>18432</v>
          </cell>
          <cell r="I39">
            <v>16071</v>
          </cell>
          <cell r="J39">
            <v>15300</v>
          </cell>
          <cell r="K39">
            <v>11173</v>
          </cell>
          <cell r="L39">
            <v>9318</v>
          </cell>
          <cell r="M39">
            <v>7165</v>
          </cell>
          <cell r="N39">
            <v>9128</v>
          </cell>
          <cell r="O39">
            <v>8028</v>
          </cell>
          <cell r="P39">
            <v>3967</v>
          </cell>
          <cell r="Q39">
            <v>1650</v>
          </cell>
          <cell r="R39">
            <v>0</v>
          </cell>
          <cell r="S39">
            <v>1260</v>
          </cell>
          <cell r="T39">
            <v>0</v>
          </cell>
          <cell r="U39">
            <v>0</v>
          </cell>
          <cell r="V39">
            <v>2171</v>
          </cell>
          <cell r="W39">
            <v>1083</v>
          </cell>
          <cell r="X39">
            <v>0</v>
          </cell>
          <cell r="Y39">
            <v>0</v>
          </cell>
          <cell r="Z39">
            <v>506</v>
          </cell>
          <cell r="AA39">
            <v>0</v>
          </cell>
          <cell r="AB39">
            <v>0</v>
          </cell>
          <cell r="AC39">
            <v>574</v>
          </cell>
          <cell r="AD39">
            <v>1701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185</v>
          </cell>
          <cell r="AY39">
            <v>0</v>
          </cell>
          <cell r="AZ39">
            <v>0</v>
          </cell>
          <cell r="BA39">
            <v>0</v>
          </cell>
        </row>
        <row r="40">
          <cell r="B40" t="str">
            <v>2011-03</v>
          </cell>
          <cell r="C40">
            <v>412907</v>
          </cell>
          <cell r="D40">
            <v>125547</v>
          </cell>
          <cell r="E40">
            <v>129338</v>
          </cell>
          <cell r="F40">
            <v>30958</v>
          </cell>
          <cell r="G40">
            <v>21600</v>
          </cell>
          <cell r="H40">
            <v>16700</v>
          </cell>
          <cell r="I40">
            <v>14982</v>
          </cell>
          <cell r="J40">
            <v>12902</v>
          </cell>
          <cell r="K40">
            <v>11431</v>
          </cell>
          <cell r="L40">
            <v>8844</v>
          </cell>
          <cell r="M40">
            <v>6648</v>
          </cell>
          <cell r="N40">
            <v>8436</v>
          </cell>
          <cell r="O40">
            <v>8294</v>
          </cell>
          <cell r="P40">
            <v>4725</v>
          </cell>
          <cell r="Q40">
            <v>1320</v>
          </cell>
          <cell r="R40">
            <v>0</v>
          </cell>
          <cell r="S40">
            <v>1120</v>
          </cell>
          <cell r="T40">
            <v>0</v>
          </cell>
          <cell r="U40">
            <v>3108</v>
          </cell>
          <cell r="V40">
            <v>2004</v>
          </cell>
          <cell r="W40">
            <v>855</v>
          </cell>
          <cell r="X40">
            <v>0</v>
          </cell>
          <cell r="Y40">
            <v>0</v>
          </cell>
          <cell r="Z40">
            <v>408</v>
          </cell>
          <cell r="AA40">
            <v>0</v>
          </cell>
          <cell r="AB40">
            <v>1036</v>
          </cell>
          <cell r="AC40">
            <v>560</v>
          </cell>
          <cell r="AD40">
            <v>1512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579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</row>
        <row r="41">
          <cell r="B41" t="str">
            <v>2011-04</v>
          </cell>
          <cell r="C41">
            <v>515877</v>
          </cell>
          <cell r="D41">
            <v>159149</v>
          </cell>
          <cell r="E41">
            <v>149697</v>
          </cell>
          <cell r="F41">
            <v>40835</v>
          </cell>
          <cell r="G41">
            <v>26013</v>
          </cell>
          <cell r="H41">
            <v>19719</v>
          </cell>
          <cell r="I41">
            <v>21018</v>
          </cell>
          <cell r="J41">
            <v>15993</v>
          </cell>
          <cell r="K41">
            <v>15638</v>
          </cell>
          <cell r="L41">
            <v>13351</v>
          </cell>
          <cell r="M41">
            <v>8949</v>
          </cell>
          <cell r="N41">
            <v>10823</v>
          </cell>
          <cell r="O41">
            <v>11399</v>
          </cell>
          <cell r="P41">
            <v>7782</v>
          </cell>
          <cell r="Q41">
            <v>1788</v>
          </cell>
          <cell r="R41">
            <v>0</v>
          </cell>
          <cell r="S41">
            <v>1400</v>
          </cell>
          <cell r="T41">
            <v>378</v>
          </cell>
          <cell r="U41">
            <v>3654</v>
          </cell>
          <cell r="V41">
            <v>1973</v>
          </cell>
          <cell r="W41">
            <v>1007</v>
          </cell>
          <cell r="X41">
            <v>0</v>
          </cell>
          <cell r="Y41">
            <v>0</v>
          </cell>
          <cell r="Z41">
            <v>632</v>
          </cell>
          <cell r="AA41">
            <v>0</v>
          </cell>
          <cell r="AB41">
            <v>1295</v>
          </cell>
          <cell r="AC41">
            <v>710</v>
          </cell>
          <cell r="AD41">
            <v>1701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973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</row>
        <row r="42">
          <cell r="B42" t="str">
            <v>2011-05</v>
          </cell>
          <cell r="C42">
            <v>682757</v>
          </cell>
          <cell r="D42">
            <v>252124</v>
          </cell>
          <cell r="E42">
            <v>155949</v>
          </cell>
          <cell r="F42">
            <v>49607</v>
          </cell>
          <cell r="G42">
            <v>30721</v>
          </cell>
          <cell r="H42">
            <v>23653</v>
          </cell>
          <cell r="I42">
            <v>34723</v>
          </cell>
          <cell r="J42">
            <v>19988</v>
          </cell>
          <cell r="K42">
            <v>17604</v>
          </cell>
          <cell r="L42">
            <v>22417</v>
          </cell>
          <cell r="M42">
            <v>11959</v>
          </cell>
          <cell r="N42">
            <v>16202</v>
          </cell>
          <cell r="O42">
            <v>14487</v>
          </cell>
          <cell r="P42">
            <v>12190</v>
          </cell>
          <cell r="Q42">
            <v>1980</v>
          </cell>
          <cell r="R42">
            <v>314</v>
          </cell>
          <cell r="S42">
            <v>2100</v>
          </cell>
          <cell r="T42">
            <v>3402</v>
          </cell>
          <cell r="U42">
            <v>4314</v>
          </cell>
          <cell r="V42">
            <v>2488</v>
          </cell>
          <cell r="W42">
            <v>988</v>
          </cell>
          <cell r="X42">
            <v>558</v>
          </cell>
          <cell r="Y42">
            <v>0</v>
          </cell>
          <cell r="Z42">
            <v>1173</v>
          </cell>
          <cell r="AA42">
            <v>0</v>
          </cell>
          <cell r="AB42">
            <v>1036</v>
          </cell>
          <cell r="AC42">
            <v>1268</v>
          </cell>
          <cell r="AD42">
            <v>1512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</row>
        <row r="43">
          <cell r="B43" t="str">
            <v>2011-06</v>
          </cell>
          <cell r="C43">
            <v>741651</v>
          </cell>
          <cell r="D43">
            <v>275292</v>
          </cell>
          <cell r="E43">
            <v>153406</v>
          </cell>
          <cell r="F43">
            <v>61708</v>
          </cell>
          <cell r="G43">
            <v>34344</v>
          </cell>
          <cell r="H43">
            <v>31139</v>
          </cell>
          <cell r="I43">
            <v>35955</v>
          </cell>
          <cell r="J43">
            <v>21963</v>
          </cell>
          <cell r="K43">
            <v>17481</v>
          </cell>
          <cell r="L43">
            <v>21545</v>
          </cell>
          <cell r="M43">
            <v>13221</v>
          </cell>
          <cell r="N43">
            <v>19330</v>
          </cell>
          <cell r="O43">
            <v>16779</v>
          </cell>
          <cell r="P43">
            <v>11293</v>
          </cell>
          <cell r="Q43">
            <v>2046</v>
          </cell>
          <cell r="R43">
            <v>2001</v>
          </cell>
          <cell r="S43">
            <v>3754</v>
          </cell>
          <cell r="T43">
            <v>3402</v>
          </cell>
          <cell r="U43">
            <v>4028</v>
          </cell>
          <cell r="V43">
            <v>3262</v>
          </cell>
          <cell r="W43">
            <v>1026</v>
          </cell>
          <cell r="X43">
            <v>2598</v>
          </cell>
          <cell r="Y43">
            <v>0</v>
          </cell>
          <cell r="Z43">
            <v>1128</v>
          </cell>
          <cell r="AA43">
            <v>0</v>
          </cell>
          <cell r="AB43">
            <v>1599</v>
          </cell>
          <cell r="AC43">
            <v>1650</v>
          </cell>
          <cell r="AD43">
            <v>1701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</row>
        <row r="44">
          <cell r="B44" t="str">
            <v>2011-07</v>
          </cell>
          <cell r="C44">
            <v>751475</v>
          </cell>
          <cell r="D44">
            <v>276395</v>
          </cell>
          <cell r="E44">
            <v>155889</v>
          </cell>
          <cell r="F44">
            <v>59753</v>
          </cell>
          <cell r="G44">
            <v>33769</v>
          </cell>
          <cell r="H44">
            <v>30596</v>
          </cell>
          <cell r="I44">
            <v>40392</v>
          </cell>
          <cell r="J44">
            <v>21302</v>
          </cell>
          <cell r="K44">
            <v>18105</v>
          </cell>
          <cell r="L44">
            <v>23360</v>
          </cell>
          <cell r="M44">
            <v>13221</v>
          </cell>
          <cell r="N44">
            <v>20263</v>
          </cell>
          <cell r="O44">
            <v>15836</v>
          </cell>
          <cell r="P44">
            <v>11980</v>
          </cell>
          <cell r="Q44">
            <v>1914</v>
          </cell>
          <cell r="R44">
            <v>2215</v>
          </cell>
          <cell r="S44">
            <v>3816</v>
          </cell>
          <cell r="T44">
            <v>3024</v>
          </cell>
          <cell r="U44">
            <v>3460</v>
          </cell>
          <cell r="V44">
            <v>3044</v>
          </cell>
          <cell r="W44">
            <v>1064</v>
          </cell>
          <cell r="X44">
            <v>2364</v>
          </cell>
          <cell r="Y44">
            <v>625</v>
          </cell>
          <cell r="Z44">
            <v>1269</v>
          </cell>
          <cell r="AA44">
            <v>3818</v>
          </cell>
          <cell r="AB44">
            <v>1340</v>
          </cell>
          <cell r="AC44">
            <v>960</v>
          </cell>
          <cell r="AD44">
            <v>1701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</row>
        <row r="45">
          <cell r="B45" t="str">
            <v>2011-08</v>
          </cell>
          <cell r="C45">
            <v>819787</v>
          </cell>
          <cell r="D45">
            <v>297968</v>
          </cell>
          <cell r="E45">
            <v>162538</v>
          </cell>
          <cell r="F45">
            <v>69310</v>
          </cell>
          <cell r="G45">
            <v>39724</v>
          </cell>
          <cell r="H45">
            <v>30203</v>
          </cell>
          <cell r="I45">
            <v>38219</v>
          </cell>
          <cell r="J45">
            <v>27312</v>
          </cell>
          <cell r="K45">
            <v>20366</v>
          </cell>
          <cell r="L45">
            <v>25792</v>
          </cell>
          <cell r="M45">
            <v>17632</v>
          </cell>
          <cell r="N45">
            <v>26489</v>
          </cell>
          <cell r="O45">
            <v>18756</v>
          </cell>
          <cell r="P45">
            <v>12976</v>
          </cell>
          <cell r="Q45">
            <v>2508</v>
          </cell>
          <cell r="R45">
            <v>3079</v>
          </cell>
          <cell r="S45">
            <v>4695</v>
          </cell>
          <cell r="T45">
            <v>3402</v>
          </cell>
          <cell r="U45">
            <v>3158</v>
          </cell>
          <cell r="V45">
            <v>2684</v>
          </cell>
          <cell r="W45">
            <v>1102</v>
          </cell>
          <cell r="X45">
            <v>2130</v>
          </cell>
          <cell r="Y45">
            <v>840</v>
          </cell>
          <cell r="Z45">
            <v>1269</v>
          </cell>
          <cell r="AA45">
            <v>4316</v>
          </cell>
          <cell r="AB45">
            <v>1044</v>
          </cell>
          <cell r="AC45">
            <v>574</v>
          </cell>
          <cell r="AD45">
            <v>1701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</row>
        <row r="46">
          <cell r="B46" t="str">
            <v>2011-09</v>
          </cell>
          <cell r="C46">
            <v>831116</v>
          </cell>
          <cell r="D46">
            <v>302150</v>
          </cell>
          <cell r="E46">
            <v>178695</v>
          </cell>
          <cell r="F46">
            <v>70691</v>
          </cell>
          <cell r="G46">
            <v>42204</v>
          </cell>
          <cell r="H46">
            <v>29795</v>
          </cell>
          <cell r="I46">
            <v>38223</v>
          </cell>
          <cell r="J46">
            <v>25797</v>
          </cell>
          <cell r="K46">
            <v>19170</v>
          </cell>
          <cell r="L46">
            <v>28595</v>
          </cell>
          <cell r="M46">
            <v>16056</v>
          </cell>
          <cell r="N46">
            <v>21041</v>
          </cell>
          <cell r="O46">
            <v>17672</v>
          </cell>
          <cell r="P46">
            <v>9677</v>
          </cell>
          <cell r="Q46">
            <v>1452</v>
          </cell>
          <cell r="R46">
            <v>2830</v>
          </cell>
          <cell r="S46">
            <v>3816</v>
          </cell>
          <cell r="T46">
            <v>3402</v>
          </cell>
          <cell r="U46">
            <v>3394</v>
          </cell>
          <cell r="V46">
            <v>2860</v>
          </cell>
          <cell r="W46">
            <v>1083</v>
          </cell>
          <cell r="X46">
            <v>2370</v>
          </cell>
          <cell r="Y46">
            <v>672</v>
          </cell>
          <cell r="Z46">
            <v>1269</v>
          </cell>
          <cell r="AA46">
            <v>4482</v>
          </cell>
          <cell r="AB46">
            <v>1295</v>
          </cell>
          <cell r="AC46">
            <v>724</v>
          </cell>
          <cell r="AD46">
            <v>1701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</row>
        <row r="47">
          <cell r="B47" t="str">
            <v>2011-10</v>
          </cell>
          <cell r="C47">
            <v>758469</v>
          </cell>
          <cell r="D47">
            <v>283194</v>
          </cell>
          <cell r="E47">
            <v>166591</v>
          </cell>
          <cell r="F47">
            <v>62989</v>
          </cell>
          <cell r="G47">
            <v>34925</v>
          </cell>
          <cell r="H47">
            <v>30105</v>
          </cell>
          <cell r="I47">
            <v>32492</v>
          </cell>
          <cell r="J47">
            <v>21593</v>
          </cell>
          <cell r="K47">
            <v>17371</v>
          </cell>
          <cell r="L47">
            <v>22645</v>
          </cell>
          <cell r="M47">
            <v>14733</v>
          </cell>
          <cell r="N47">
            <v>18075</v>
          </cell>
          <cell r="O47">
            <v>16298</v>
          </cell>
          <cell r="P47">
            <v>11293</v>
          </cell>
          <cell r="Q47">
            <v>1782</v>
          </cell>
          <cell r="R47">
            <v>2563</v>
          </cell>
          <cell r="S47">
            <v>3816</v>
          </cell>
          <cell r="T47">
            <v>3024</v>
          </cell>
          <cell r="U47">
            <v>2934</v>
          </cell>
          <cell r="V47">
            <v>2698</v>
          </cell>
          <cell r="W47">
            <v>1064</v>
          </cell>
          <cell r="X47">
            <v>2278</v>
          </cell>
          <cell r="Y47">
            <v>672</v>
          </cell>
          <cell r="Z47">
            <v>1128</v>
          </cell>
          <cell r="AA47">
            <v>830</v>
          </cell>
          <cell r="AB47">
            <v>1264</v>
          </cell>
          <cell r="AC47">
            <v>600</v>
          </cell>
          <cell r="AD47">
            <v>1512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</row>
        <row r="48">
          <cell r="B48" t="str">
            <v>2011-11</v>
          </cell>
          <cell r="C48">
            <v>734172</v>
          </cell>
          <cell r="D48">
            <v>266411</v>
          </cell>
          <cell r="E48">
            <v>162171</v>
          </cell>
          <cell r="F48">
            <v>64744</v>
          </cell>
          <cell r="G48">
            <v>30857</v>
          </cell>
          <cell r="H48">
            <v>28129</v>
          </cell>
          <cell r="I48">
            <v>29302</v>
          </cell>
          <cell r="J48">
            <v>23081</v>
          </cell>
          <cell r="K48">
            <v>17795</v>
          </cell>
          <cell r="L48">
            <v>18882</v>
          </cell>
          <cell r="M48">
            <v>14544</v>
          </cell>
          <cell r="N48">
            <v>19452</v>
          </cell>
          <cell r="O48">
            <v>16938</v>
          </cell>
          <cell r="P48">
            <v>11796</v>
          </cell>
          <cell r="Q48">
            <v>4950</v>
          </cell>
          <cell r="R48">
            <v>2548</v>
          </cell>
          <cell r="S48">
            <v>3755</v>
          </cell>
          <cell r="T48">
            <v>3402</v>
          </cell>
          <cell r="U48">
            <v>2950</v>
          </cell>
          <cell r="V48">
            <v>2684</v>
          </cell>
          <cell r="W48">
            <v>2288</v>
          </cell>
          <cell r="X48">
            <v>2418</v>
          </cell>
          <cell r="Y48">
            <v>495</v>
          </cell>
          <cell r="Z48">
            <v>1128</v>
          </cell>
          <cell r="AA48">
            <v>0</v>
          </cell>
          <cell r="AB48">
            <v>1340</v>
          </cell>
          <cell r="AC48">
            <v>600</v>
          </cell>
          <cell r="AD48">
            <v>1512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</row>
        <row r="49">
          <cell r="B49" t="str">
            <v>2011-12</v>
          </cell>
          <cell r="C49">
            <v>405565</v>
          </cell>
          <cell r="D49">
            <v>116453</v>
          </cell>
          <cell r="E49">
            <v>122419</v>
          </cell>
          <cell r="F49">
            <v>28388</v>
          </cell>
          <cell r="G49">
            <v>21996</v>
          </cell>
          <cell r="H49">
            <v>16847</v>
          </cell>
          <cell r="I49">
            <v>13719</v>
          </cell>
          <cell r="J49">
            <v>14412</v>
          </cell>
          <cell r="K49">
            <v>10511</v>
          </cell>
          <cell r="L49">
            <v>8427</v>
          </cell>
          <cell r="M49">
            <v>8188</v>
          </cell>
          <cell r="N49">
            <v>10117</v>
          </cell>
          <cell r="O49">
            <v>8940</v>
          </cell>
          <cell r="P49">
            <v>7596</v>
          </cell>
          <cell r="Q49">
            <v>4878</v>
          </cell>
          <cell r="R49">
            <v>2403</v>
          </cell>
          <cell r="S49">
            <v>2380</v>
          </cell>
          <cell r="T49">
            <v>0</v>
          </cell>
          <cell r="U49">
            <v>2770</v>
          </cell>
          <cell r="V49">
            <v>1716</v>
          </cell>
          <cell r="W49">
            <v>1832</v>
          </cell>
          <cell r="X49">
            <v>0</v>
          </cell>
          <cell r="Y49">
            <v>0</v>
          </cell>
          <cell r="Z49">
            <v>564</v>
          </cell>
          <cell r="AA49">
            <v>0</v>
          </cell>
          <cell r="AB49">
            <v>259</v>
          </cell>
          <cell r="AC49">
            <v>750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</row>
        <row r="50">
          <cell r="B50" t="str">
            <v>2012-01</v>
          </cell>
          <cell r="C50">
            <v>384386</v>
          </cell>
          <cell r="D50">
            <v>115462</v>
          </cell>
          <cell r="E50">
            <v>123769</v>
          </cell>
          <cell r="F50">
            <v>19771</v>
          </cell>
          <cell r="G50">
            <v>22284</v>
          </cell>
          <cell r="H50">
            <v>17338</v>
          </cell>
          <cell r="I50">
            <v>13341</v>
          </cell>
          <cell r="J50">
            <v>14192</v>
          </cell>
          <cell r="K50">
            <v>9508</v>
          </cell>
          <cell r="L50">
            <v>10080</v>
          </cell>
          <cell r="M50">
            <v>7560</v>
          </cell>
          <cell r="N50">
            <v>5613</v>
          </cell>
          <cell r="O50">
            <v>8260</v>
          </cell>
          <cell r="P50">
            <v>6217</v>
          </cell>
          <cell r="Q50">
            <v>1782</v>
          </cell>
          <cell r="R50">
            <v>2112</v>
          </cell>
          <cell r="S50">
            <v>2356</v>
          </cell>
          <cell r="T50">
            <v>0</v>
          </cell>
          <cell r="U50">
            <v>420</v>
          </cell>
          <cell r="V50">
            <v>2226</v>
          </cell>
          <cell r="W50">
            <v>1026</v>
          </cell>
          <cell r="X50">
            <v>0</v>
          </cell>
          <cell r="Y50">
            <v>0</v>
          </cell>
          <cell r="Z50">
            <v>521</v>
          </cell>
          <cell r="AA50">
            <v>0</v>
          </cell>
          <cell r="AB50">
            <v>0</v>
          </cell>
          <cell r="AC50">
            <v>548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</row>
        <row r="51">
          <cell r="B51" t="str">
            <v>2012-02</v>
          </cell>
          <cell r="C51">
            <v>352008</v>
          </cell>
          <cell r="D51">
            <v>97362</v>
          </cell>
          <cell r="E51">
            <v>118054</v>
          </cell>
          <cell r="F51">
            <v>17343</v>
          </cell>
          <cell r="G51">
            <v>21537</v>
          </cell>
          <cell r="H51">
            <v>16911</v>
          </cell>
          <cell r="I51">
            <v>12759</v>
          </cell>
          <cell r="J51">
            <v>13452</v>
          </cell>
          <cell r="K51">
            <v>8900</v>
          </cell>
          <cell r="L51">
            <v>8181</v>
          </cell>
          <cell r="M51">
            <v>7560</v>
          </cell>
          <cell r="N51">
            <v>5046</v>
          </cell>
          <cell r="O51">
            <v>7436</v>
          </cell>
          <cell r="P51">
            <v>5784</v>
          </cell>
          <cell r="Q51">
            <v>1980</v>
          </cell>
          <cell r="R51">
            <v>2376</v>
          </cell>
          <cell r="S51">
            <v>2380</v>
          </cell>
          <cell r="T51">
            <v>0</v>
          </cell>
          <cell r="U51">
            <v>360</v>
          </cell>
          <cell r="V51">
            <v>2160</v>
          </cell>
          <cell r="W51">
            <v>1064</v>
          </cell>
          <cell r="X51">
            <v>0</v>
          </cell>
          <cell r="Y51">
            <v>0</v>
          </cell>
          <cell r="Z51">
            <v>380</v>
          </cell>
          <cell r="AA51">
            <v>0</v>
          </cell>
          <cell r="AB51">
            <v>259</v>
          </cell>
          <cell r="AC51">
            <v>724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</row>
        <row r="52">
          <cell r="B52" t="str">
            <v>2012-03</v>
          </cell>
          <cell r="C52">
            <v>356524</v>
          </cell>
          <cell r="D52">
            <v>103623</v>
          </cell>
          <cell r="E52">
            <v>106740</v>
          </cell>
          <cell r="F52">
            <v>19763</v>
          </cell>
          <cell r="G52">
            <v>21096</v>
          </cell>
          <cell r="H52">
            <v>16929</v>
          </cell>
          <cell r="I52">
            <v>12804</v>
          </cell>
          <cell r="J52">
            <v>12650</v>
          </cell>
          <cell r="K52">
            <v>9691</v>
          </cell>
          <cell r="L52">
            <v>6966</v>
          </cell>
          <cell r="M52">
            <v>6804</v>
          </cell>
          <cell r="N52">
            <v>9821</v>
          </cell>
          <cell r="O52">
            <v>7952</v>
          </cell>
          <cell r="P52">
            <v>7360</v>
          </cell>
          <cell r="Q52">
            <v>1716</v>
          </cell>
          <cell r="R52">
            <v>2390</v>
          </cell>
          <cell r="S52">
            <v>2332</v>
          </cell>
          <cell r="T52">
            <v>0</v>
          </cell>
          <cell r="U52">
            <v>2462</v>
          </cell>
          <cell r="V52">
            <v>2244</v>
          </cell>
          <cell r="W52">
            <v>1007</v>
          </cell>
          <cell r="X52">
            <v>0</v>
          </cell>
          <cell r="Y52">
            <v>0</v>
          </cell>
          <cell r="Z52">
            <v>564</v>
          </cell>
          <cell r="AA52">
            <v>0</v>
          </cell>
          <cell r="AB52">
            <v>1036</v>
          </cell>
          <cell r="AC52">
            <v>574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B53" t="str">
            <v>2012-04</v>
          </cell>
          <cell r="C53">
            <v>466471</v>
          </cell>
          <cell r="D53">
            <v>144536</v>
          </cell>
          <cell r="E53">
            <v>125102</v>
          </cell>
          <cell r="F53">
            <v>33880</v>
          </cell>
          <cell r="G53">
            <v>25137</v>
          </cell>
          <cell r="H53">
            <v>20442</v>
          </cell>
          <cell r="I53">
            <v>18312</v>
          </cell>
          <cell r="J53">
            <v>14647</v>
          </cell>
          <cell r="K53">
            <v>12257</v>
          </cell>
          <cell r="L53">
            <v>10124</v>
          </cell>
          <cell r="M53">
            <v>9952</v>
          </cell>
          <cell r="N53">
            <v>13539</v>
          </cell>
          <cell r="O53">
            <v>10438</v>
          </cell>
          <cell r="P53">
            <v>9797</v>
          </cell>
          <cell r="Q53">
            <v>2098</v>
          </cell>
          <cell r="R53">
            <v>2564</v>
          </cell>
          <cell r="S53">
            <v>2472</v>
          </cell>
          <cell r="T53">
            <v>756</v>
          </cell>
          <cell r="U53">
            <v>4216</v>
          </cell>
          <cell r="V53">
            <v>2244</v>
          </cell>
          <cell r="W53">
            <v>1102</v>
          </cell>
          <cell r="X53">
            <v>0</v>
          </cell>
          <cell r="Y53">
            <v>0</v>
          </cell>
          <cell r="Z53">
            <v>844</v>
          </cell>
          <cell r="AA53">
            <v>0</v>
          </cell>
          <cell r="AB53">
            <v>1112</v>
          </cell>
          <cell r="AC53">
            <v>522</v>
          </cell>
          <cell r="AD53">
            <v>378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B54" t="str">
            <v>2012-05</v>
          </cell>
          <cell r="C54">
            <v>627961</v>
          </cell>
          <cell r="D54">
            <v>225941</v>
          </cell>
          <cell r="E54">
            <v>121227</v>
          </cell>
          <cell r="F54">
            <v>46507</v>
          </cell>
          <cell r="G54">
            <v>33500</v>
          </cell>
          <cell r="H54">
            <v>27810</v>
          </cell>
          <cell r="I54">
            <v>31131</v>
          </cell>
          <cell r="J54">
            <v>19617</v>
          </cell>
          <cell r="K54">
            <v>16025</v>
          </cell>
          <cell r="L54">
            <v>16991</v>
          </cell>
          <cell r="M54">
            <v>11868</v>
          </cell>
          <cell r="N54">
            <v>20675</v>
          </cell>
          <cell r="O54">
            <v>14036</v>
          </cell>
          <cell r="P54">
            <v>14854</v>
          </cell>
          <cell r="Q54">
            <v>1986</v>
          </cell>
          <cell r="R54">
            <v>3347</v>
          </cell>
          <cell r="S54">
            <v>2660</v>
          </cell>
          <cell r="T54">
            <v>2835</v>
          </cell>
          <cell r="U54">
            <v>4396</v>
          </cell>
          <cell r="V54">
            <v>2642</v>
          </cell>
          <cell r="W54">
            <v>1064</v>
          </cell>
          <cell r="X54">
            <v>0</v>
          </cell>
          <cell r="Y54">
            <v>3177</v>
          </cell>
          <cell r="Z54">
            <v>1692</v>
          </cell>
          <cell r="AA54">
            <v>0</v>
          </cell>
          <cell r="AB54">
            <v>1112</v>
          </cell>
          <cell r="AC54">
            <v>600</v>
          </cell>
          <cell r="AD54">
            <v>2268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</row>
        <row r="55">
          <cell r="B55" t="str">
            <v>2012-06</v>
          </cell>
          <cell r="C55">
            <v>694671</v>
          </cell>
          <cell r="D55">
            <v>243423</v>
          </cell>
          <cell r="E55">
            <v>142070</v>
          </cell>
          <cell r="F55">
            <v>51519</v>
          </cell>
          <cell r="G55">
            <v>39446</v>
          </cell>
          <cell r="H55">
            <v>33736</v>
          </cell>
          <cell r="I55">
            <v>32364</v>
          </cell>
          <cell r="J55">
            <v>20123</v>
          </cell>
          <cell r="K55">
            <v>17257</v>
          </cell>
          <cell r="L55">
            <v>20724</v>
          </cell>
          <cell r="M55">
            <v>14685</v>
          </cell>
          <cell r="N55">
            <v>19674</v>
          </cell>
          <cell r="O55">
            <v>14715</v>
          </cell>
          <cell r="P55">
            <v>12964</v>
          </cell>
          <cell r="Q55">
            <v>3066</v>
          </cell>
          <cell r="R55">
            <v>3289</v>
          </cell>
          <cell r="S55">
            <v>4200</v>
          </cell>
          <cell r="T55">
            <v>3213</v>
          </cell>
          <cell r="U55">
            <v>3210</v>
          </cell>
          <cell r="V55">
            <v>2734</v>
          </cell>
          <cell r="W55">
            <v>1083</v>
          </cell>
          <cell r="X55">
            <v>1860</v>
          </cell>
          <cell r="Y55">
            <v>2988</v>
          </cell>
          <cell r="Z55">
            <v>1878</v>
          </cell>
          <cell r="AA55">
            <v>0</v>
          </cell>
          <cell r="AB55">
            <v>1295</v>
          </cell>
          <cell r="AC55">
            <v>698</v>
          </cell>
          <cell r="AD55">
            <v>2457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</row>
        <row r="56">
          <cell r="B56" t="str">
            <v>2012-07</v>
          </cell>
          <cell r="C56">
            <v>743308</v>
          </cell>
          <cell r="D56">
            <v>263931</v>
          </cell>
          <cell r="E56">
            <v>149310</v>
          </cell>
          <cell r="F56">
            <v>53573</v>
          </cell>
          <cell r="G56">
            <v>39377</v>
          </cell>
          <cell r="H56">
            <v>33321</v>
          </cell>
          <cell r="I56">
            <v>41715</v>
          </cell>
          <cell r="J56">
            <v>20374</v>
          </cell>
          <cell r="K56">
            <v>15681</v>
          </cell>
          <cell r="L56">
            <v>21633</v>
          </cell>
          <cell r="M56">
            <v>15812</v>
          </cell>
          <cell r="N56">
            <v>22901</v>
          </cell>
          <cell r="O56">
            <v>14357</v>
          </cell>
          <cell r="P56">
            <v>13665</v>
          </cell>
          <cell r="Q56">
            <v>3336</v>
          </cell>
          <cell r="R56">
            <v>3148</v>
          </cell>
          <cell r="S56">
            <v>4340</v>
          </cell>
          <cell r="T56">
            <v>3402</v>
          </cell>
          <cell r="U56">
            <v>3720</v>
          </cell>
          <cell r="V56">
            <v>2516</v>
          </cell>
          <cell r="W56">
            <v>1064</v>
          </cell>
          <cell r="X56">
            <v>3720</v>
          </cell>
          <cell r="Y56">
            <v>3366</v>
          </cell>
          <cell r="Z56">
            <v>1737</v>
          </cell>
          <cell r="AA56">
            <v>3320</v>
          </cell>
          <cell r="AB56">
            <v>1036</v>
          </cell>
          <cell r="AC56">
            <v>496</v>
          </cell>
          <cell r="AD56">
            <v>2457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</row>
        <row r="57">
          <cell r="B57" t="str">
            <v>2012-08</v>
          </cell>
          <cell r="C57">
            <v>832303</v>
          </cell>
          <cell r="D57">
            <v>278420</v>
          </cell>
          <cell r="E57">
            <v>171493</v>
          </cell>
          <cell r="F57">
            <v>61642</v>
          </cell>
          <cell r="G57">
            <v>45137</v>
          </cell>
          <cell r="H57">
            <v>34260</v>
          </cell>
          <cell r="I57">
            <v>40491</v>
          </cell>
          <cell r="J57">
            <v>26834</v>
          </cell>
          <cell r="K57">
            <v>21927</v>
          </cell>
          <cell r="L57">
            <v>25471</v>
          </cell>
          <cell r="M57">
            <v>22657</v>
          </cell>
          <cell r="N57">
            <v>32751</v>
          </cell>
          <cell r="O57">
            <v>15237</v>
          </cell>
          <cell r="P57">
            <v>14481</v>
          </cell>
          <cell r="Q57">
            <v>3606</v>
          </cell>
          <cell r="R57">
            <v>3391</v>
          </cell>
          <cell r="S57">
            <v>4176</v>
          </cell>
          <cell r="T57">
            <v>3402</v>
          </cell>
          <cell r="U57">
            <v>4350</v>
          </cell>
          <cell r="V57">
            <v>2916</v>
          </cell>
          <cell r="W57">
            <v>1083</v>
          </cell>
          <cell r="X57">
            <v>3906</v>
          </cell>
          <cell r="Y57">
            <v>4077</v>
          </cell>
          <cell r="Z57">
            <v>1741</v>
          </cell>
          <cell r="AA57">
            <v>4482</v>
          </cell>
          <cell r="AB57">
            <v>1295</v>
          </cell>
          <cell r="AC57">
            <v>620</v>
          </cell>
          <cell r="AD57">
            <v>2457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</row>
        <row r="58">
          <cell r="B58" t="str">
            <v>2012-09</v>
          </cell>
          <cell r="C58">
            <v>836661</v>
          </cell>
          <cell r="D58">
            <v>286609</v>
          </cell>
          <cell r="E58">
            <v>180076</v>
          </cell>
          <cell r="F58">
            <v>63405</v>
          </cell>
          <cell r="G58">
            <v>49240</v>
          </cell>
          <cell r="H58">
            <v>35074</v>
          </cell>
          <cell r="I58">
            <v>38685</v>
          </cell>
          <cell r="J58">
            <v>26307</v>
          </cell>
          <cell r="K58">
            <v>18518</v>
          </cell>
          <cell r="L58">
            <v>28894</v>
          </cell>
          <cell r="M58">
            <v>17176</v>
          </cell>
          <cell r="N58">
            <v>24378</v>
          </cell>
          <cell r="O58">
            <v>15100</v>
          </cell>
          <cell r="P58">
            <v>12434</v>
          </cell>
          <cell r="Q58">
            <v>3474</v>
          </cell>
          <cell r="R58">
            <v>3289</v>
          </cell>
          <cell r="S58">
            <v>4480</v>
          </cell>
          <cell r="T58">
            <v>3024</v>
          </cell>
          <cell r="U58">
            <v>4380</v>
          </cell>
          <cell r="V58">
            <v>2754</v>
          </cell>
          <cell r="W58">
            <v>1102</v>
          </cell>
          <cell r="X58">
            <v>3906</v>
          </cell>
          <cell r="Y58">
            <v>4077</v>
          </cell>
          <cell r="Z58">
            <v>1974</v>
          </cell>
          <cell r="AA58">
            <v>4316</v>
          </cell>
          <cell r="AB58">
            <v>1036</v>
          </cell>
          <cell r="AC58">
            <v>496</v>
          </cell>
          <cell r="AD58">
            <v>2457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</row>
        <row r="59">
          <cell r="B59" t="str">
            <v>2012-10</v>
          </cell>
          <cell r="C59">
            <v>747552</v>
          </cell>
          <cell r="D59">
            <v>265282</v>
          </cell>
          <cell r="E59">
            <v>157671</v>
          </cell>
          <cell r="F59">
            <v>54591</v>
          </cell>
          <cell r="G59">
            <v>42307</v>
          </cell>
          <cell r="H59">
            <v>33388</v>
          </cell>
          <cell r="I59">
            <v>33126</v>
          </cell>
          <cell r="J59">
            <v>20169</v>
          </cell>
          <cell r="K59">
            <v>16824</v>
          </cell>
          <cell r="L59">
            <v>23001</v>
          </cell>
          <cell r="M59">
            <v>16905</v>
          </cell>
          <cell r="N59">
            <v>21377</v>
          </cell>
          <cell r="O59">
            <v>14318</v>
          </cell>
          <cell r="P59">
            <v>11839</v>
          </cell>
          <cell r="Q59">
            <v>3402</v>
          </cell>
          <cell r="R59">
            <v>3094</v>
          </cell>
          <cell r="S59">
            <v>4200</v>
          </cell>
          <cell r="T59">
            <v>3402</v>
          </cell>
          <cell r="U59">
            <v>4320</v>
          </cell>
          <cell r="V59">
            <v>2754</v>
          </cell>
          <cell r="W59">
            <v>1064</v>
          </cell>
          <cell r="X59">
            <v>3534</v>
          </cell>
          <cell r="Y59">
            <v>3537</v>
          </cell>
          <cell r="Z59">
            <v>1923</v>
          </cell>
          <cell r="AA59">
            <v>498</v>
          </cell>
          <cell r="AB59">
            <v>1036</v>
          </cell>
          <cell r="AC59">
            <v>744</v>
          </cell>
          <cell r="AD59">
            <v>2646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600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</row>
        <row r="60">
          <cell r="B60" t="str">
            <v>2012-11</v>
          </cell>
          <cell r="C60">
            <v>673444</v>
          </cell>
          <cell r="D60">
            <v>233760</v>
          </cell>
          <cell r="E60">
            <v>139577</v>
          </cell>
          <cell r="F60">
            <v>54209</v>
          </cell>
          <cell r="G60">
            <v>37977</v>
          </cell>
          <cell r="H60">
            <v>32666</v>
          </cell>
          <cell r="I60">
            <v>30322</v>
          </cell>
          <cell r="J60">
            <v>18638</v>
          </cell>
          <cell r="K60">
            <v>16570</v>
          </cell>
          <cell r="L60">
            <v>15176</v>
          </cell>
          <cell r="M60">
            <v>15085</v>
          </cell>
          <cell r="N60">
            <v>21684</v>
          </cell>
          <cell r="O60">
            <v>13931</v>
          </cell>
          <cell r="P60">
            <v>11385</v>
          </cell>
          <cell r="Q60">
            <v>3486</v>
          </cell>
          <cell r="R60">
            <v>3322</v>
          </cell>
          <cell r="S60">
            <v>4298</v>
          </cell>
          <cell r="T60">
            <v>3024</v>
          </cell>
          <cell r="U60">
            <v>3330</v>
          </cell>
          <cell r="V60">
            <v>2916</v>
          </cell>
          <cell r="W60">
            <v>1007</v>
          </cell>
          <cell r="X60">
            <v>2232</v>
          </cell>
          <cell r="Y60">
            <v>2268</v>
          </cell>
          <cell r="Z60">
            <v>2013</v>
          </cell>
          <cell r="AA60">
            <v>0</v>
          </cell>
          <cell r="AB60">
            <v>1295</v>
          </cell>
          <cell r="AC60">
            <v>894</v>
          </cell>
          <cell r="AD60">
            <v>2079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300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</row>
        <row r="61">
          <cell r="B61" t="str">
            <v>2012-12</v>
          </cell>
          <cell r="C61">
            <v>409476</v>
          </cell>
          <cell r="D61">
            <v>117983</v>
          </cell>
          <cell r="E61">
            <v>110605</v>
          </cell>
          <cell r="F61">
            <v>29393</v>
          </cell>
          <cell r="G61">
            <v>25197</v>
          </cell>
          <cell r="H61">
            <v>17020</v>
          </cell>
          <cell r="I61">
            <v>12759</v>
          </cell>
          <cell r="J61">
            <v>14971</v>
          </cell>
          <cell r="K61">
            <v>12388</v>
          </cell>
          <cell r="L61">
            <v>8024</v>
          </cell>
          <cell r="M61">
            <v>11064</v>
          </cell>
          <cell r="N61">
            <v>15850</v>
          </cell>
          <cell r="O61">
            <v>8376</v>
          </cell>
          <cell r="P61">
            <v>6482</v>
          </cell>
          <cell r="Q61">
            <v>4140</v>
          </cell>
          <cell r="R61">
            <v>2954</v>
          </cell>
          <cell r="S61">
            <v>3916</v>
          </cell>
          <cell r="T61">
            <v>0</v>
          </cell>
          <cell r="U61">
            <v>3480</v>
          </cell>
          <cell r="V61">
            <v>2106</v>
          </cell>
          <cell r="W61">
            <v>836</v>
          </cell>
          <cell r="X61">
            <v>0</v>
          </cell>
          <cell r="Y61">
            <v>567</v>
          </cell>
          <cell r="Z61">
            <v>895</v>
          </cell>
          <cell r="AA61">
            <v>0</v>
          </cell>
          <cell r="AB61">
            <v>0</v>
          </cell>
          <cell r="AC61">
            <v>470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</row>
        <row r="62">
          <cell r="B62" t="str">
            <v>2013-01</v>
          </cell>
          <cell r="C62">
            <v>385142</v>
          </cell>
          <cell r="D62">
            <v>104848</v>
          </cell>
          <cell r="E62">
            <v>113611</v>
          </cell>
          <cell r="F62">
            <v>22627</v>
          </cell>
          <cell r="G62">
            <v>26097</v>
          </cell>
          <cell r="H62">
            <v>16715</v>
          </cell>
          <cell r="I62">
            <v>10710</v>
          </cell>
          <cell r="J62">
            <v>15699</v>
          </cell>
          <cell r="K62">
            <v>12436</v>
          </cell>
          <cell r="L62">
            <v>10034</v>
          </cell>
          <cell r="M62">
            <v>10026</v>
          </cell>
          <cell r="N62">
            <v>13138</v>
          </cell>
          <cell r="O62">
            <v>7696</v>
          </cell>
          <cell r="P62">
            <v>5933</v>
          </cell>
          <cell r="Q62">
            <v>4278</v>
          </cell>
          <cell r="R62">
            <v>2721</v>
          </cell>
          <cell r="S62">
            <v>4294</v>
          </cell>
          <cell r="T62">
            <v>0</v>
          </cell>
          <cell r="U62">
            <v>510</v>
          </cell>
          <cell r="V62">
            <v>1944</v>
          </cell>
          <cell r="W62">
            <v>1102</v>
          </cell>
          <cell r="X62">
            <v>0</v>
          </cell>
          <cell r="Y62">
            <v>0</v>
          </cell>
          <cell r="Z62">
            <v>429</v>
          </cell>
          <cell r="AA62">
            <v>0</v>
          </cell>
          <cell r="AB62">
            <v>0</v>
          </cell>
          <cell r="AC62">
            <v>294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</row>
        <row r="63">
          <cell r="B63" t="str">
            <v>2013-02</v>
          </cell>
          <cell r="C63">
            <v>365382</v>
          </cell>
          <cell r="D63">
            <v>101045</v>
          </cell>
          <cell r="E63">
            <v>105918</v>
          </cell>
          <cell r="F63">
            <v>20964</v>
          </cell>
          <cell r="G63">
            <v>24465</v>
          </cell>
          <cell r="H63">
            <v>17688</v>
          </cell>
          <cell r="I63">
            <v>11043</v>
          </cell>
          <cell r="J63">
            <v>14776</v>
          </cell>
          <cell r="K63">
            <v>12186</v>
          </cell>
          <cell r="L63">
            <v>8364</v>
          </cell>
          <cell r="M63">
            <v>9238</v>
          </cell>
          <cell r="N63">
            <v>11050</v>
          </cell>
          <cell r="O63">
            <v>7688</v>
          </cell>
          <cell r="P63">
            <v>5352</v>
          </cell>
          <cell r="Q63">
            <v>4278</v>
          </cell>
          <cell r="R63">
            <v>3186</v>
          </cell>
          <cell r="S63">
            <v>3702</v>
          </cell>
          <cell r="T63">
            <v>0</v>
          </cell>
          <cell r="U63">
            <v>360</v>
          </cell>
          <cell r="V63">
            <v>2106</v>
          </cell>
          <cell r="W63">
            <v>1083</v>
          </cell>
          <cell r="X63">
            <v>0</v>
          </cell>
          <cell r="Y63">
            <v>0</v>
          </cell>
          <cell r="Z63">
            <v>337</v>
          </cell>
          <cell r="AA63">
            <v>0</v>
          </cell>
          <cell r="AB63">
            <v>259</v>
          </cell>
          <cell r="AC63">
            <v>294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</row>
        <row r="64">
          <cell r="B64" t="str">
            <v>2013-03</v>
          </cell>
          <cell r="C64">
            <v>359257</v>
          </cell>
          <cell r="D64">
            <v>100928</v>
          </cell>
          <cell r="E64">
            <v>99142</v>
          </cell>
          <cell r="F64">
            <v>25552</v>
          </cell>
          <cell r="G64">
            <v>23304</v>
          </cell>
          <cell r="H64">
            <v>17020</v>
          </cell>
          <cell r="I64">
            <v>9984</v>
          </cell>
          <cell r="J64">
            <v>13890</v>
          </cell>
          <cell r="K64">
            <v>11252</v>
          </cell>
          <cell r="L64">
            <v>7314</v>
          </cell>
          <cell r="M64">
            <v>8687</v>
          </cell>
          <cell r="N64">
            <v>13074</v>
          </cell>
          <cell r="O64">
            <v>7458</v>
          </cell>
          <cell r="P64">
            <v>5786</v>
          </cell>
          <cell r="Q64">
            <v>3864</v>
          </cell>
          <cell r="R64">
            <v>2782</v>
          </cell>
          <cell r="S64">
            <v>2800</v>
          </cell>
          <cell r="T64">
            <v>0</v>
          </cell>
          <cell r="U64">
            <v>1980</v>
          </cell>
          <cell r="V64">
            <v>1944</v>
          </cell>
          <cell r="W64">
            <v>988</v>
          </cell>
          <cell r="X64">
            <v>0</v>
          </cell>
          <cell r="Y64">
            <v>0</v>
          </cell>
          <cell r="Z64">
            <v>472</v>
          </cell>
          <cell r="AA64">
            <v>0</v>
          </cell>
          <cell r="AB64">
            <v>1036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</row>
        <row r="65">
          <cell r="B65" t="str">
            <v>2013-04</v>
          </cell>
          <cell r="C65">
            <v>500839</v>
          </cell>
          <cell r="D65">
            <v>152009</v>
          </cell>
          <cell r="E65">
            <v>120771</v>
          </cell>
          <cell r="F65">
            <v>44320</v>
          </cell>
          <cell r="G65">
            <v>27774</v>
          </cell>
          <cell r="H65">
            <v>22160</v>
          </cell>
          <cell r="I65">
            <v>16302</v>
          </cell>
          <cell r="J65">
            <v>17215</v>
          </cell>
          <cell r="K65">
            <v>15473</v>
          </cell>
          <cell r="L65">
            <v>10172</v>
          </cell>
          <cell r="M65">
            <v>13527</v>
          </cell>
          <cell r="N65">
            <v>20554</v>
          </cell>
          <cell r="O65">
            <v>10137</v>
          </cell>
          <cell r="P65">
            <v>8557</v>
          </cell>
          <cell r="Q65">
            <v>4278</v>
          </cell>
          <cell r="R65">
            <v>3260</v>
          </cell>
          <cell r="S65">
            <v>3242</v>
          </cell>
          <cell r="T65">
            <v>756</v>
          </cell>
          <cell r="U65">
            <v>3390</v>
          </cell>
          <cell r="V65">
            <v>1944</v>
          </cell>
          <cell r="W65">
            <v>1102</v>
          </cell>
          <cell r="X65">
            <v>1154</v>
          </cell>
          <cell r="Y65">
            <v>0</v>
          </cell>
          <cell r="Z65">
            <v>891</v>
          </cell>
          <cell r="AA65">
            <v>0</v>
          </cell>
          <cell r="AB65">
            <v>1036</v>
          </cell>
          <cell r="AC65">
            <v>248</v>
          </cell>
          <cell r="AD65">
            <v>567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</row>
        <row r="66">
          <cell r="B66" t="str">
            <v>2013-05</v>
          </cell>
          <cell r="C66">
            <v>673947</v>
          </cell>
          <cell r="D66">
            <v>231371</v>
          </cell>
          <cell r="E66">
            <v>115091</v>
          </cell>
          <cell r="F66">
            <v>64670</v>
          </cell>
          <cell r="G66">
            <v>36298</v>
          </cell>
          <cell r="H66">
            <v>30587</v>
          </cell>
          <cell r="I66">
            <v>33787</v>
          </cell>
          <cell r="J66">
            <v>21744</v>
          </cell>
          <cell r="K66">
            <v>21289</v>
          </cell>
          <cell r="L66">
            <v>20987</v>
          </cell>
          <cell r="M66">
            <v>18210</v>
          </cell>
          <cell r="N66">
            <v>25725</v>
          </cell>
          <cell r="O66">
            <v>14361</v>
          </cell>
          <cell r="P66">
            <v>10757</v>
          </cell>
          <cell r="Q66">
            <v>4140</v>
          </cell>
          <cell r="R66">
            <v>4095</v>
          </cell>
          <cell r="S66">
            <v>3411</v>
          </cell>
          <cell r="T66">
            <v>3402</v>
          </cell>
          <cell r="U66">
            <v>3240</v>
          </cell>
          <cell r="V66">
            <v>2860</v>
          </cell>
          <cell r="W66">
            <v>1045</v>
          </cell>
          <cell r="X66">
            <v>1452</v>
          </cell>
          <cell r="Y66">
            <v>0</v>
          </cell>
          <cell r="Z66">
            <v>1500</v>
          </cell>
          <cell r="AA66">
            <v>0</v>
          </cell>
          <cell r="AB66">
            <v>1245</v>
          </cell>
          <cell r="AC66">
            <v>1168</v>
          </cell>
          <cell r="AD66">
            <v>1512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</row>
        <row r="67">
          <cell r="B67" t="str">
            <v>2013-06</v>
          </cell>
          <cell r="C67">
            <v>748343</v>
          </cell>
          <cell r="D67">
            <v>270311</v>
          </cell>
          <cell r="E67">
            <v>115399</v>
          </cell>
          <cell r="F67">
            <v>74366</v>
          </cell>
          <cell r="G67">
            <v>39590</v>
          </cell>
          <cell r="H67">
            <v>34214</v>
          </cell>
          <cell r="I67">
            <v>35161</v>
          </cell>
          <cell r="J67">
            <v>27567</v>
          </cell>
          <cell r="K67">
            <v>23761</v>
          </cell>
          <cell r="L67">
            <v>20569</v>
          </cell>
          <cell r="M67">
            <v>19007</v>
          </cell>
          <cell r="N67">
            <v>27013</v>
          </cell>
          <cell r="O67">
            <v>16648</v>
          </cell>
          <cell r="P67">
            <v>11593</v>
          </cell>
          <cell r="Q67">
            <v>4146</v>
          </cell>
          <cell r="R67">
            <v>4405</v>
          </cell>
          <cell r="S67">
            <v>5369</v>
          </cell>
          <cell r="T67">
            <v>3213</v>
          </cell>
          <cell r="U67">
            <v>3960</v>
          </cell>
          <cell r="V67">
            <v>2698</v>
          </cell>
          <cell r="W67">
            <v>1083</v>
          </cell>
          <cell r="X67">
            <v>2016</v>
          </cell>
          <cell r="Y67">
            <v>0</v>
          </cell>
          <cell r="Z67">
            <v>2115</v>
          </cell>
          <cell r="AA67">
            <v>0</v>
          </cell>
          <cell r="AB67">
            <v>996</v>
          </cell>
          <cell r="AC67">
            <v>992</v>
          </cell>
          <cell r="AD67">
            <v>1701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450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</row>
        <row r="68">
          <cell r="B68" t="str">
            <v>2013-07</v>
          </cell>
          <cell r="C68">
            <v>785681</v>
          </cell>
          <cell r="D68">
            <v>277404</v>
          </cell>
          <cell r="E68">
            <v>116686</v>
          </cell>
          <cell r="F68">
            <v>78446</v>
          </cell>
          <cell r="G68">
            <v>40804</v>
          </cell>
          <cell r="H68">
            <v>33644</v>
          </cell>
          <cell r="I68">
            <v>46909</v>
          </cell>
          <cell r="J68">
            <v>27162</v>
          </cell>
          <cell r="K68">
            <v>22816</v>
          </cell>
          <cell r="L68">
            <v>21930</v>
          </cell>
          <cell r="M68">
            <v>20856</v>
          </cell>
          <cell r="N68">
            <v>29055</v>
          </cell>
          <cell r="O68">
            <v>16412</v>
          </cell>
          <cell r="P68">
            <v>13038</v>
          </cell>
          <cell r="Q68">
            <v>4561</v>
          </cell>
          <cell r="R68">
            <v>4003</v>
          </cell>
          <cell r="S68">
            <v>7047</v>
          </cell>
          <cell r="T68">
            <v>3213</v>
          </cell>
          <cell r="U68">
            <v>4379</v>
          </cell>
          <cell r="V68">
            <v>2684</v>
          </cell>
          <cell r="W68">
            <v>1064</v>
          </cell>
          <cell r="X68">
            <v>4092</v>
          </cell>
          <cell r="Y68">
            <v>1080</v>
          </cell>
          <cell r="Z68">
            <v>2193</v>
          </cell>
          <cell r="AA68">
            <v>2436</v>
          </cell>
          <cell r="AB68">
            <v>996</v>
          </cell>
          <cell r="AC68">
            <v>744</v>
          </cell>
          <cell r="AD68">
            <v>1701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150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176</v>
          </cell>
          <cell r="AZ68">
            <v>0</v>
          </cell>
          <cell r="BA68">
            <v>0</v>
          </cell>
        </row>
        <row r="69">
          <cell r="B69" t="str">
            <v>2013-08</v>
          </cell>
          <cell r="C69">
            <v>870120</v>
          </cell>
          <cell r="D69">
            <v>294650</v>
          </cell>
          <cell r="E69">
            <v>128861</v>
          </cell>
          <cell r="F69">
            <v>86615</v>
          </cell>
          <cell r="G69">
            <v>44297</v>
          </cell>
          <cell r="H69">
            <v>34451</v>
          </cell>
          <cell r="I69">
            <v>47180</v>
          </cell>
          <cell r="J69">
            <v>33568</v>
          </cell>
          <cell r="K69">
            <v>30404</v>
          </cell>
          <cell r="L69">
            <v>24505</v>
          </cell>
          <cell r="M69">
            <v>23939</v>
          </cell>
          <cell r="N69">
            <v>44803</v>
          </cell>
          <cell r="O69">
            <v>17648</v>
          </cell>
          <cell r="P69">
            <v>15043</v>
          </cell>
          <cell r="Q69">
            <v>4262</v>
          </cell>
          <cell r="R69">
            <v>5727</v>
          </cell>
          <cell r="S69">
            <v>6667</v>
          </cell>
          <cell r="T69">
            <v>3402</v>
          </cell>
          <cell r="U69">
            <v>5160</v>
          </cell>
          <cell r="V69">
            <v>2892</v>
          </cell>
          <cell r="W69">
            <v>1083</v>
          </cell>
          <cell r="X69">
            <v>4092</v>
          </cell>
          <cell r="Y69">
            <v>2340</v>
          </cell>
          <cell r="Z69">
            <v>1833</v>
          </cell>
          <cell r="AA69">
            <v>3132</v>
          </cell>
          <cell r="AB69">
            <v>1245</v>
          </cell>
          <cell r="AC69">
            <v>620</v>
          </cell>
          <cell r="AD69">
            <v>1701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</row>
        <row r="70">
          <cell r="B70" t="str">
            <v>2013-09</v>
          </cell>
          <cell r="C70">
            <v>883926</v>
          </cell>
          <cell r="D70">
            <v>309940</v>
          </cell>
          <cell r="E70">
            <v>140612</v>
          </cell>
          <cell r="F70">
            <v>89322</v>
          </cell>
          <cell r="G70">
            <v>51134</v>
          </cell>
          <cell r="H70">
            <v>34317</v>
          </cell>
          <cell r="I70">
            <v>42395</v>
          </cell>
          <cell r="J70">
            <v>33091</v>
          </cell>
          <cell r="K70">
            <v>24781</v>
          </cell>
          <cell r="L70">
            <v>25607</v>
          </cell>
          <cell r="M70">
            <v>20676</v>
          </cell>
          <cell r="N70">
            <v>33334</v>
          </cell>
          <cell r="O70">
            <v>17900</v>
          </cell>
          <cell r="P70">
            <v>12889</v>
          </cell>
          <cell r="Q70">
            <v>5220</v>
          </cell>
          <cell r="R70">
            <v>5656</v>
          </cell>
          <cell r="S70">
            <v>7123</v>
          </cell>
          <cell r="T70">
            <v>3402</v>
          </cell>
          <cell r="U70">
            <v>5160</v>
          </cell>
          <cell r="V70">
            <v>2916</v>
          </cell>
          <cell r="W70">
            <v>1669</v>
          </cell>
          <cell r="X70">
            <v>3869</v>
          </cell>
          <cell r="Y70">
            <v>2520</v>
          </cell>
          <cell r="Z70">
            <v>2538</v>
          </cell>
          <cell r="AA70">
            <v>3828</v>
          </cell>
          <cell r="AB70">
            <v>996</v>
          </cell>
          <cell r="AC70">
            <v>620</v>
          </cell>
          <cell r="AD70">
            <v>2112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299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</row>
        <row r="71">
          <cell r="B71" t="str">
            <v>2013-10</v>
          </cell>
          <cell r="C71">
            <v>779549</v>
          </cell>
          <cell r="D71">
            <v>278469</v>
          </cell>
          <cell r="E71">
            <v>119150</v>
          </cell>
          <cell r="F71">
            <v>82572</v>
          </cell>
          <cell r="G71">
            <v>39663</v>
          </cell>
          <cell r="H71">
            <v>34873</v>
          </cell>
          <cell r="I71">
            <v>38334</v>
          </cell>
          <cell r="J71">
            <v>27587</v>
          </cell>
          <cell r="K71">
            <v>21750</v>
          </cell>
          <cell r="L71">
            <v>22134</v>
          </cell>
          <cell r="M71">
            <v>19435</v>
          </cell>
          <cell r="N71">
            <v>28275</v>
          </cell>
          <cell r="O71">
            <v>16019</v>
          </cell>
          <cell r="P71">
            <v>11966</v>
          </cell>
          <cell r="Q71">
            <v>4803</v>
          </cell>
          <cell r="R71">
            <v>5226</v>
          </cell>
          <cell r="S71">
            <v>6432</v>
          </cell>
          <cell r="T71">
            <v>3213</v>
          </cell>
          <cell r="U71">
            <v>5100</v>
          </cell>
          <cell r="V71">
            <v>2754</v>
          </cell>
          <cell r="W71">
            <v>1064</v>
          </cell>
          <cell r="X71">
            <v>3162</v>
          </cell>
          <cell r="Y71">
            <v>1080</v>
          </cell>
          <cell r="Z71">
            <v>1917</v>
          </cell>
          <cell r="AA71">
            <v>174</v>
          </cell>
          <cell r="AB71">
            <v>996</v>
          </cell>
          <cell r="AC71">
            <v>992</v>
          </cell>
          <cell r="AD71">
            <v>2001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408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</row>
        <row r="72">
          <cell r="B72" t="str">
            <v>2013-11</v>
          </cell>
          <cell r="C72">
            <v>741966</v>
          </cell>
          <cell r="D72">
            <v>262370</v>
          </cell>
          <cell r="E72">
            <v>111792</v>
          </cell>
          <cell r="F72">
            <v>83688</v>
          </cell>
          <cell r="G72">
            <v>37879</v>
          </cell>
          <cell r="H72">
            <v>35469</v>
          </cell>
          <cell r="I72">
            <v>35844</v>
          </cell>
          <cell r="J72">
            <v>25222</v>
          </cell>
          <cell r="K72">
            <v>22476</v>
          </cell>
          <cell r="L72">
            <v>15762</v>
          </cell>
          <cell r="M72">
            <v>20816</v>
          </cell>
          <cell r="N72">
            <v>27333</v>
          </cell>
          <cell r="O72">
            <v>15608</v>
          </cell>
          <cell r="P72">
            <v>12705</v>
          </cell>
          <cell r="Q72">
            <v>4247</v>
          </cell>
          <cell r="R72">
            <v>5857</v>
          </cell>
          <cell r="S72">
            <v>6668</v>
          </cell>
          <cell r="T72">
            <v>3213</v>
          </cell>
          <cell r="U72">
            <v>3210</v>
          </cell>
          <cell r="V72">
            <v>2268</v>
          </cell>
          <cell r="W72">
            <v>1555</v>
          </cell>
          <cell r="X72">
            <v>1860</v>
          </cell>
          <cell r="Y72">
            <v>0</v>
          </cell>
          <cell r="Z72">
            <v>1686</v>
          </cell>
          <cell r="AA72">
            <v>0</v>
          </cell>
          <cell r="AB72">
            <v>1245</v>
          </cell>
          <cell r="AC72">
            <v>1220</v>
          </cell>
          <cell r="AD72">
            <v>1701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272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</row>
        <row r="73">
          <cell r="B73" t="str">
            <v>2013-12</v>
          </cell>
          <cell r="C73">
            <v>442894</v>
          </cell>
          <cell r="D73">
            <v>134409</v>
          </cell>
          <cell r="E73">
            <v>78629</v>
          </cell>
          <cell r="F73">
            <v>55805</v>
          </cell>
          <cell r="G73">
            <v>24752</v>
          </cell>
          <cell r="H73">
            <v>20285</v>
          </cell>
          <cell r="I73">
            <v>14302</v>
          </cell>
          <cell r="J73">
            <v>17589</v>
          </cell>
          <cell r="K73">
            <v>13243</v>
          </cell>
          <cell r="L73">
            <v>10989</v>
          </cell>
          <cell r="M73">
            <v>15309</v>
          </cell>
          <cell r="N73">
            <v>16705</v>
          </cell>
          <cell r="O73">
            <v>9196</v>
          </cell>
          <cell r="P73">
            <v>9350</v>
          </cell>
          <cell r="Q73">
            <v>2162</v>
          </cell>
          <cell r="R73">
            <v>6284</v>
          </cell>
          <cell r="S73">
            <v>5933</v>
          </cell>
          <cell r="T73">
            <v>756</v>
          </cell>
          <cell r="U73">
            <v>3300</v>
          </cell>
          <cell r="V73">
            <v>1944</v>
          </cell>
          <cell r="W73">
            <v>703</v>
          </cell>
          <cell r="X73">
            <v>186</v>
          </cell>
          <cell r="Y73">
            <v>0</v>
          </cell>
          <cell r="Z73">
            <v>750</v>
          </cell>
          <cell r="AA73">
            <v>0</v>
          </cell>
          <cell r="AB73">
            <v>0</v>
          </cell>
          <cell r="AC73">
            <v>124</v>
          </cell>
          <cell r="AD73">
            <v>189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</row>
        <row r="74">
          <cell r="B74" t="str">
            <v>2014-01</v>
          </cell>
          <cell r="C74">
            <v>416481</v>
          </cell>
          <cell r="D74">
            <v>119480</v>
          </cell>
          <cell r="E74">
            <v>79817</v>
          </cell>
          <cell r="F74">
            <v>49932</v>
          </cell>
          <cell r="G74">
            <v>26037</v>
          </cell>
          <cell r="H74">
            <v>20035</v>
          </cell>
          <cell r="I74">
            <v>12366</v>
          </cell>
          <cell r="J74">
            <v>19325</v>
          </cell>
          <cell r="K74">
            <v>13335</v>
          </cell>
          <cell r="L74">
            <v>12054</v>
          </cell>
          <cell r="M74">
            <v>12993</v>
          </cell>
          <cell r="N74">
            <v>13532</v>
          </cell>
          <cell r="O74">
            <v>9172</v>
          </cell>
          <cell r="P74">
            <v>8752</v>
          </cell>
          <cell r="Q74">
            <v>2226</v>
          </cell>
          <cell r="R74">
            <v>5549</v>
          </cell>
          <cell r="S74">
            <v>4884</v>
          </cell>
          <cell r="T74">
            <v>0</v>
          </cell>
          <cell r="U74">
            <v>1620</v>
          </cell>
          <cell r="V74">
            <v>2268</v>
          </cell>
          <cell r="W74">
            <v>1064</v>
          </cell>
          <cell r="X74">
            <v>968</v>
          </cell>
          <cell r="Y74">
            <v>0</v>
          </cell>
          <cell r="Z74">
            <v>654</v>
          </cell>
          <cell r="AA74">
            <v>0</v>
          </cell>
          <cell r="AB74">
            <v>0</v>
          </cell>
          <cell r="AC74">
            <v>418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</row>
        <row r="75">
          <cell r="B75" t="str">
            <v>2014-02</v>
          </cell>
          <cell r="C75">
            <v>388600</v>
          </cell>
          <cell r="D75">
            <v>106476</v>
          </cell>
          <cell r="E75">
            <v>76616</v>
          </cell>
          <cell r="F75">
            <v>47714</v>
          </cell>
          <cell r="G75">
            <v>24093</v>
          </cell>
          <cell r="H75">
            <v>20064</v>
          </cell>
          <cell r="I75">
            <v>13221</v>
          </cell>
          <cell r="J75">
            <v>17194</v>
          </cell>
          <cell r="K75">
            <v>13290</v>
          </cell>
          <cell r="L75">
            <v>10800</v>
          </cell>
          <cell r="M75">
            <v>10601</v>
          </cell>
          <cell r="N75">
            <v>12506</v>
          </cell>
          <cell r="O75">
            <v>9924</v>
          </cell>
          <cell r="P75">
            <v>7764</v>
          </cell>
          <cell r="Q75">
            <v>1980</v>
          </cell>
          <cell r="R75">
            <v>5696</v>
          </cell>
          <cell r="S75">
            <v>4970</v>
          </cell>
          <cell r="T75">
            <v>0</v>
          </cell>
          <cell r="U75">
            <v>1260</v>
          </cell>
          <cell r="V75">
            <v>2106</v>
          </cell>
          <cell r="W75">
            <v>1083</v>
          </cell>
          <cell r="X75">
            <v>335</v>
          </cell>
          <cell r="Y75">
            <v>0</v>
          </cell>
          <cell r="Z75">
            <v>658</v>
          </cell>
          <cell r="AA75">
            <v>0</v>
          </cell>
          <cell r="AB75">
            <v>249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</row>
        <row r="76">
          <cell r="B76" t="str">
            <v>2014-03</v>
          </cell>
          <cell r="C76">
            <v>375961</v>
          </cell>
          <cell r="D76">
            <v>106810</v>
          </cell>
          <cell r="E76">
            <v>71006</v>
          </cell>
          <cell r="F76">
            <v>46248</v>
          </cell>
          <cell r="G76">
            <v>22776</v>
          </cell>
          <cell r="H76">
            <v>20959</v>
          </cell>
          <cell r="I76">
            <v>12132</v>
          </cell>
          <cell r="J76">
            <v>15128</v>
          </cell>
          <cell r="K76">
            <v>12456</v>
          </cell>
          <cell r="L76">
            <v>8673</v>
          </cell>
          <cell r="M76">
            <v>11310</v>
          </cell>
          <cell r="N76">
            <v>13185</v>
          </cell>
          <cell r="O76">
            <v>9340</v>
          </cell>
          <cell r="P76">
            <v>7551</v>
          </cell>
          <cell r="Q76">
            <v>1782</v>
          </cell>
          <cell r="R76">
            <v>4830</v>
          </cell>
          <cell r="S76">
            <v>3496</v>
          </cell>
          <cell r="T76">
            <v>744</v>
          </cell>
          <cell r="U76">
            <v>2700</v>
          </cell>
          <cell r="V76">
            <v>1944</v>
          </cell>
          <cell r="W76">
            <v>988</v>
          </cell>
          <cell r="X76">
            <v>298</v>
          </cell>
          <cell r="Y76">
            <v>0</v>
          </cell>
          <cell r="Z76">
            <v>609</v>
          </cell>
          <cell r="AA76">
            <v>0</v>
          </cell>
          <cell r="AB76">
            <v>996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</row>
        <row r="77">
          <cell r="B77" t="str">
            <v>2014-04</v>
          </cell>
          <cell r="C77">
            <v>476448</v>
          </cell>
          <cell r="D77">
            <v>144966</v>
          </cell>
          <cell r="E77">
            <v>81573</v>
          </cell>
          <cell r="F77">
            <v>58896</v>
          </cell>
          <cell r="G77">
            <v>27348</v>
          </cell>
          <cell r="H77">
            <v>26060</v>
          </cell>
          <cell r="I77">
            <v>14765</v>
          </cell>
          <cell r="J77">
            <v>18326</v>
          </cell>
          <cell r="K77">
            <v>14916</v>
          </cell>
          <cell r="L77">
            <v>12099</v>
          </cell>
          <cell r="M77">
            <v>14736</v>
          </cell>
          <cell r="N77">
            <v>18464</v>
          </cell>
          <cell r="O77">
            <v>12004</v>
          </cell>
          <cell r="P77">
            <v>8943</v>
          </cell>
          <cell r="Q77">
            <v>2226</v>
          </cell>
          <cell r="R77">
            <v>5428</v>
          </cell>
          <cell r="S77">
            <v>4496</v>
          </cell>
          <cell r="T77">
            <v>1674</v>
          </cell>
          <cell r="U77">
            <v>4140</v>
          </cell>
          <cell r="V77">
            <v>2106</v>
          </cell>
          <cell r="W77">
            <v>1102</v>
          </cell>
          <cell r="X77">
            <v>0</v>
          </cell>
          <cell r="Y77">
            <v>0</v>
          </cell>
          <cell r="Z77">
            <v>840</v>
          </cell>
          <cell r="AA77">
            <v>0</v>
          </cell>
          <cell r="AB77">
            <v>1092</v>
          </cell>
          <cell r="AC77">
            <v>248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</row>
        <row r="78">
          <cell r="B78" t="str">
            <v>2014-05</v>
          </cell>
          <cell r="C78">
            <v>736767</v>
          </cell>
          <cell r="D78">
            <v>249734</v>
          </cell>
          <cell r="E78">
            <v>103947</v>
          </cell>
          <cell r="F78">
            <v>77804</v>
          </cell>
          <cell r="G78">
            <v>45299</v>
          </cell>
          <cell r="H78">
            <v>31288</v>
          </cell>
          <cell r="I78">
            <v>35796</v>
          </cell>
          <cell r="J78">
            <v>28419</v>
          </cell>
          <cell r="K78">
            <v>24096</v>
          </cell>
          <cell r="L78">
            <v>23919</v>
          </cell>
          <cell r="M78">
            <v>22482</v>
          </cell>
          <cell r="N78">
            <v>25233</v>
          </cell>
          <cell r="O78">
            <v>17919</v>
          </cell>
          <cell r="P78">
            <v>13735</v>
          </cell>
          <cell r="Q78">
            <v>1980</v>
          </cell>
          <cell r="R78">
            <v>4779</v>
          </cell>
          <cell r="S78">
            <v>6438</v>
          </cell>
          <cell r="T78">
            <v>6387</v>
          </cell>
          <cell r="U78">
            <v>4374</v>
          </cell>
          <cell r="V78">
            <v>2754</v>
          </cell>
          <cell r="W78">
            <v>1045</v>
          </cell>
          <cell r="X78">
            <v>1488</v>
          </cell>
          <cell r="Y78">
            <v>1620</v>
          </cell>
          <cell r="Z78">
            <v>1827</v>
          </cell>
          <cell r="AA78">
            <v>0</v>
          </cell>
          <cell r="AB78">
            <v>1437</v>
          </cell>
          <cell r="AC78">
            <v>1266</v>
          </cell>
          <cell r="AD78">
            <v>1701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</row>
        <row r="79">
          <cell r="B79" t="str">
            <v>2014-06</v>
          </cell>
          <cell r="C79">
            <v>784883</v>
          </cell>
          <cell r="D79">
            <v>270103</v>
          </cell>
          <cell r="E79">
            <v>107993</v>
          </cell>
          <cell r="F79">
            <v>82512</v>
          </cell>
          <cell r="G79">
            <v>54259</v>
          </cell>
          <cell r="H79">
            <v>34515</v>
          </cell>
          <cell r="I79">
            <v>37048</v>
          </cell>
          <cell r="J79">
            <v>30311</v>
          </cell>
          <cell r="K79">
            <v>23319</v>
          </cell>
          <cell r="L79">
            <v>24636</v>
          </cell>
          <cell r="M79">
            <v>21402</v>
          </cell>
          <cell r="N79">
            <v>25876</v>
          </cell>
          <cell r="O79">
            <v>18886</v>
          </cell>
          <cell r="P79">
            <v>12825</v>
          </cell>
          <cell r="Q79">
            <v>2046</v>
          </cell>
          <cell r="R79">
            <v>4782</v>
          </cell>
          <cell r="S79">
            <v>9230</v>
          </cell>
          <cell r="T79">
            <v>6765</v>
          </cell>
          <cell r="U79">
            <v>4440</v>
          </cell>
          <cell r="V79">
            <v>2754</v>
          </cell>
          <cell r="W79">
            <v>1102</v>
          </cell>
          <cell r="X79">
            <v>1674</v>
          </cell>
          <cell r="Y79">
            <v>1620</v>
          </cell>
          <cell r="Z79">
            <v>2855</v>
          </cell>
          <cell r="AA79">
            <v>0</v>
          </cell>
          <cell r="AB79">
            <v>996</v>
          </cell>
          <cell r="AC79">
            <v>1422</v>
          </cell>
          <cell r="AD79">
            <v>1512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</row>
        <row r="80">
          <cell r="B80" t="str">
            <v>2014-07</v>
          </cell>
          <cell r="C80">
            <v>802518</v>
          </cell>
          <cell r="D80">
            <v>271276</v>
          </cell>
          <cell r="E80">
            <v>111939</v>
          </cell>
          <cell r="F80">
            <v>79343</v>
          </cell>
          <cell r="G80">
            <v>50565</v>
          </cell>
          <cell r="H80">
            <v>32905</v>
          </cell>
          <cell r="I80">
            <v>46554</v>
          </cell>
          <cell r="J80">
            <v>29906</v>
          </cell>
          <cell r="K80">
            <v>23583</v>
          </cell>
          <cell r="L80">
            <v>26059</v>
          </cell>
          <cell r="M80">
            <v>23253</v>
          </cell>
          <cell r="N80">
            <v>29652</v>
          </cell>
          <cell r="O80">
            <v>18668</v>
          </cell>
          <cell r="P80">
            <v>14007</v>
          </cell>
          <cell r="Q80">
            <v>2143</v>
          </cell>
          <cell r="R80">
            <v>4738</v>
          </cell>
          <cell r="S80">
            <v>9204</v>
          </cell>
          <cell r="T80">
            <v>6387</v>
          </cell>
          <cell r="U80">
            <v>4500</v>
          </cell>
          <cell r="V80">
            <v>2916</v>
          </cell>
          <cell r="W80">
            <v>1064</v>
          </cell>
          <cell r="X80">
            <v>3162</v>
          </cell>
          <cell r="Y80">
            <v>1800</v>
          </cell>
          <cell r="Z80">
            <v>2667</v>
          </cell>
          <cell r="AA80">
            <v>2688</v>
          </cell>
          <cell r="AB80">
            <v>996</v>
          </cell>
          <cell r="AC80">
            <v>842</v>
          </cell>
          <cell r="AD80">
            <v>1701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</row>
        <row r="81">
          <cell r="B81" t="str">
            <v>2014-08</v>
          </cell>
          <cell r="C81">
            <v>902330</v>
          </cell>
          <cell r="D81">
            <v>292833</v>
          </cell>
          <cell r="E81">
            <v>132061</v>
          </cell>
          <cell r="F81">
            <v>81586</v>
          </cell>
          <cell r="G81">
            <v>59453</v>
          </cell>
          <cell r="H81">
            <v>33642</v>
          </cell>
          <cell r="I81">
            <v>44578</v>
          </cell>
          <cell r="J81">
            <v>35415</v>
          </cell>
          <cell r="K81">
            <v>31383</v>
          </cell>
          <cell r="L81">
            <v>26531</v>
          </cell>
          <cell r="M81">
            <v>30585</v>
          </cell>
          <cell r="N81">
            <v>44143</v>
          </cell>
          <cell r="O81">
            <v>21996</v>
          </cell>
          <cell r="P81">
            <v>15419</v>
          </cell>
          <cell r="Q81">
            <v>2202</v>
          </cell>
          <cell r="R81">
            <v>5276</v>
          </cell>
          <cell r="S81">
            <v>9710</v>
          </cell>
          <cell r="T81">
            <v>5631</v>
          </cell>
          <cell r="U81">
            <v>4320</v>
          </cell>
          <cell r="V81">
            <v>4536</v>
          </cell>
          <cell r="W81">
            <v>3478</v>
          </cell>
          <cell r="X81">
            <v>3348</v>
          </cell>
          <cell r="Y81">
            <v>2520</v>
          </cell>
          <cell r="Z81">
            <v>2802</v>
          </cell>
          <cell r="AA81">
            <v>3696</v>
          </cell>
          <cell r="AB81">
            <v>1245</v>
          </cell>
          <cell r="AC81">
            <v>620</v>
          </cell>
          <cell r="AD81">
            <v>3321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</row>
        <row r="82">
          <cell r="B82" t="str">
            <v>2014-09</v>
          </cell>
          <cell r="C82">
            <v>906765</v>
          </cell>
          <cell r="D82">
            <v>304944</v>
          </cell>
          <cell r="E82">
            <v>142668</v>
          </cell>
          <cell r="F82">
            <v>85061</v>
          </cell>
          <cell r="G82">
            <v>65725</v>
          </cell>
          <cell r="H82">
            <v>33860</v>
          </cell>
          <cell r="I82">
            <v>41539</v>
          </cell>
          <cell r="J82">
            <v>36916</v>
          </cell>
          <cell r="K82">
            <v>23445</v>
          </cell>
          <cell r="L82">
            <v>28626</v>
          </cell>
          <cell r="M82">
            <v>21408</v>
          </cell>
          <cell r="N82">
            <v>29298</v>
          </cell>
          <cell r="O82">
            <v>23164</v>
          </cell>
          <cell r="P82">
            <v>13697</v>
          </cell>
          <cell r="Q82">
            <v>3396</v>
          </cell>
          <cell r="R82">
            <v>7456</v>
          </cell>
          <cell r="S82">
            <v>9992</v>
          </cell>
          <cell r="T82">
            <v>5820</v>
          </cell>
          <cell r="U82">
            <v>4710</v>
          </cell>
          <cell r="V82">
            <v>4344</v>
          </cell>
          <cell r="W82">
            <v>3432</v>
          </cell>
          <cell r="X82">
            <v>3348</v>
          </cell>
          <cell r="Y82">
            <v>2340</v>
          </cell>
          <cell r="Z82">
            <v>2943</v>
          </cell>
          <cell r="AA82">
            <v>3696</v>
          </cell>
          <cell r="AB82">
            <v>996</v>
          </cell>
          <cell r="AC82">
            <v>620</v>
          </cell>
          <cell r="AD82">
            <v>3321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</row>
        <row r="83">
          <cell r="B83" t="str">
            <v>2014-10</v>
          </cell>
          <cell r="C83">
            <v>793348</v>
          </cell>
          <cell r="D83">
            <v>272099</v>
          </cell>
          <cell r="E83">
            <v>120284</v>
          </cell>
          <cell r="F83">
            <v>77674</v>
          </cell>
          <cell r="G83">
            <v>52197</v>
          </cell>
          <cell r="H83">
            <v>31845</v>
          </cell>
          <cell r="I83">
            <v>37497</v>
          </cell>
          <cell r="J83">
            <v>29659</v>
          </cell>
          <cell r="K83">
            <v>23895</v>
          </cell>
          <cell r="L83">
            <v>25649</v>
          </cell>
          <cell r="M83">
            <v>16965</v>
          </cell>
          <cell r="N83">
            <v>25944</v>
          </cell>
          <cell r="O83">
            <v>19260</v>
          </cell>
          <cell r="P83">
            <v>12504</v>
          </cell>
          <cell r="Q83">
            <v>2400</v>
          </cell>
          <cell r="R83">
            <v>4778</v>
          </cell>
          <cell r="S83">
            <v>7972</v>
          </cell>
          <cell r="T83">
            <v>6576</v>
          </cell>
          <cell r="U83">
            <v>3900</v>
          </cell>
          <cell r="V83">
            <v>4356</v>
          </cell>
          <cell r="W83">
            <v>3354</v>
          </cell>
          <cell r="X83">
            <v>3162</v>
          </cell>
          <cell r="Y83">
            <v>1980</v>
          </cell>
          <cell r="Z83">
            <v>2847</v>
          </cell>
          <cell r="AA83">
            <v>1344</v>
          </cell>
          <cell r="AB83">
            <v>1245</v>
          </cell>
          <cell r="AC83">
            <v>1220</v>
          </cell>
          <cell r="AD83">
            <v>2232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510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</row>
        <row r="84">
          <cell r="B84" t="str">
            <v>2014-11</v>
          </cell>
          <cell r="C84">
            <v>740952</v>
          </cell>
          <cell r="D84">
            <v>248716</v>
          </cell>
          <cell r="E84">
            <v>105074</v>
          </cell>
          <cell r="F84">
            <v>79020</v>
          </cell>
          <cell r="G84">
            <v>44930</v>
          </cell>
          <cell r="H84">
            <v>33806</v>
          </cell>
          <cell r="I84">
            <v>34987</v>
          </cell>
          <cell r="J84">
            <v>28008</v>
          </cell>
          <cell r="K84">
            <v>25338</v>
          </cell>
          <cell r="L84">
            <v>20484</v>
          </cell>
          <cell r="M84">
            <v>21468</v>
          </cell>
          <cell r="N84">
            <v>24124</v>
          </cell>
          <cell r="O84">
            <v>19832</v>
          </cell>
          <cell r="P84">
            <v>14983</v>
          </cell>
          <cell r="Q84">
            <v>2046</v>
          </cell>
          <cell r="R84">
            <v>4524</v>
          </cell>
          <cell r="S84">
            <v>7011</v>
          </cell>
          <cell r="T84">
            <v>6384</v>
          </cell>
          <cell r="U84">
            <v>4350</v>
          </cell>
          <cell r="V84">
            <v>3852</v>
          </cell>
          <cell r="W84">
            <v>2438</v>
          </cell>
          <cell r="X84">
            <v>1860</v>
          </cell>
          <cell r="Y84">
            <v>1260</v>
          </cell>
          <cell r="Z84">
            <v>1590</v>
          </cell>
          <cell r="AA84">
            <v>0</v>
          </cell>
          <cell r="AB84">
            <v>1092</v>
          </cell>
          <cell r="AC84">
            <v>1174</v>
          </cell>
          <cell r="AD84">
            <v>1701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900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</row>
        <row r="85">
          <cell r="B85" t="str">
            <v>2014-12</v>
          </cell>
          <cell r="C85">
            <v>449383</v>
          </cell>
          <cell r="D85">
            <v>129638</v>
          </cell>
          <cell r="E85">
            <v>84196</v>
          </cell>
          <cell r="F85">
            <v>45112</v>
          </cell>
          <cell r="G85">
            <v>28491</v>
          </cell>
          <cell r="H85">
            <v>22239</v>
          </cell>
          <cell r="I85">
            <v>14490</v>
          </cell>
          <cell r="J85">
            <v>21524</v>
          </cell>
          <cell r="K85">
            <v>16026</v>
          </cell>
          <cell r="L85">
            <v>13608</v>
          </cell>
          <cell r="M85">
            <v>15159</v>
          </cell>
          <cell r="N85">
            <v>13562</v>
          </cell>
          <cell r="O85">
            <v>10660</v>
          </cell>
          <cell r="P85">
            <v>9897</v>
          </cell>
          <cell r="Q85">
            <v>1980</v>
          </cell>
          <cell r="R85">
            <v>3772</v>
          </cell>
          <cell r="S85">
            <v>4967</v>
          </cell>
          <cell r="T85">
            <v>2607</v>
          </cell>
          <cell r="U85">
            <v>3450</v>
          </cell>
          <cell r="V85">
            <v>3006</v>
          </cell>
          <cell r="W85">
            <v>2254</v>
          </cell>
          <cell r="X85">
            <v>186</v>
          </cell>
          <cell r="Y85">
            <v>900</v>
          </cell>
          <cell r="Z85">
            <v>750</v>
          </cell>
          <cell r="AA85">
            <v>0</v>
          </cell>
          <cell r="AB85">
            <v>0</v>
          </cell>
          <cell r="AC85">
            <v>0</v>
          </cell>
          <cell r="AD85">
            <v>189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720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</row>
        <row r="86">
          <cell r="B86" t="str">
            <v>2015-01</v>
          </cell>
          <cell r="C86">
            <v>423127</v>
          </cell>
          <cell r="D86">
            <v>115038</v>
          </cell>
          <cell r="E86">
            <v>84482</v>
          </cell>
          <cell r="F86">
            <v>37675</v>
          </cell>
          <cell r="G86">
            <v>29250</v>
          </cell>
          <cell r="H86">
            <v>22039</v>
          </cell>
          <cell r="I86">
            <v>12630</v>
          </cell>
          <cell r="J86">
            <v>20832</v>
          </cell>
          <cell r="K86">
            <v>15894</v>
          </cell>
          <cell r="L86">
            <v>14609</v>
          </cell>
          <cell r="M86">
            <v>12855</v>
          </cell>
          <cell r="N86">
            <v>11095</v>
          </cell>
          <cell r="O86">
            <v>11616</v>
          </cell>
          <cell r="P86">
            <v>9972</v>
          </cell>
          <cell r="Q86">
            <v>2046</v>
          </cell>
          <cell r="R86">
            <v>4040</v>
          </cell>
          <cell r="S86">
            <v>5194</v>
          </cell>
          <cell r="T86">
            <v>2232</v>
          </cell>
          <cell r="U86">
            <v>2280</v>
          </cell>
          <cell r="V86">
            <v>2826</v>
          </cell>
          <cell r="W86">
            <v>2208</v>
          </cell>
          <cell r="X86">
            <v>1488</v>
          </cell>
          <cell r="Y86">
            <v>1080</v>
          </cell>
          <cell r="Z86">
            <v>654</v>
          </cell>
          <cell r="AA86">
            <v>0</v>
          </cell>
          <cell r="AB86">
            <v>0</v>
          </cell>
          <cell r="AC86">
            <v>372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720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</row>
        <row r="87">
          <cell r="B87" t="str">
            <v>2015-02</v>
          </cell>
          <cell r="C87">
            <v>403765</v>
          </cell>
          <cell r="D87">
            <v>106417</v>
          </cell>
          <cell r="E87">
            <v>80748</v>
          </cell>
          <cell r="F87">
            <v>36848</v>
          </cell>
          <cell r="G87">
            <v>26424</v>
          </cell>
          <cell r="H87">
            <v>22075</v>
          </cell>
          <cell r="I87">
            <v>12471</v>
          </cell>
          <cell r="J87">
            <v>20099</v>
          </cell>
          <cell r="K87">
            <v>15813</v>
          </cell>
          <cell r="L87">
            <v>13728</v>
          </cell>
          <cell r="M87">
            <v>13011</v>
          </cell>
          <cell r="N87">
            <v>10019</v>
          </cell>
          <cell r="O87">
            <v>10450</v>
          </cell>
          <cell r="P87">
            <v>10543</v>
          </cell>
          <cell r="Q87">
            <v>2298</v>
          </cell>
          <cell r="R87">
            <v>4816</v>
          </cell>
          <cell r="S87">
            <v>5483</v>
          </cell>
          <cell r="T87">
            <v>2418</v>
          </cell>
          <cell r="U87">
            <v>1980</v>
          </cell>
          <cell r="V87">
            <v>2844</v>
          </cell>
          <cell r="W87">
            <v>2208</v>
          </cell>
          <cell r="X87">
            <v>744</v>
          </cell>
          <cell r="Y87">
            <v>1080</v>
          </cell>
          <cell r="Z87">
            <v>750</v>
          </cell>
          <cell r="AA87">
            <v>0</v>
          </cell>
          <cell r="AB87">
            <v>250</v>
          </cell>
          <cell r="AC87">
            <v>248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</row>
        <row r="88">
          <cell r="B88" t="str">
            <v>2015-03</v>
          </cell>
          <cell r="C88">
            <v>387106</v>
          </cell>
          <cell r="D88">
            <v>104122</v>
          </cell>
          <cell r="E88">
            <v>77130</v>
          </cell>
          <cell r="F88">
            <v>34106</v>
          </cell>
          <cell r="G88">
            <v>26514</v>
          </cell>
          <cell r="H88">
            <v>21866</v>
          </cell>
          <cell r="I88">
            <v>12078</v>
          </cell>
          <cell r="J88">
            <v>17728</v>
          </cell>
          <cell r="K88">
            <v>16203</v>
          </cell>
          <cell r="L88">
            <v>13124</v>
          </cell>
          <cell r="M88">
            <v>12258</v>
          </cell>
          <cell r="N88">
            <v>11104</v>
          </cell>
          <cell r="O88">
            <v>9500</v>
          </cell>
          <cell r="P88">
            <v>8637</v>
          </cell>
          <cell r="Q88">
            <v>2106</v>
          </cell>
          <cell r="R88">
            <v>4882</v>
          </cell>
          <cell r="S88">
            <v>3824</v>
          </cell>
          <cell r="T88">
            <v>2232</v>
          </cell>
          <cell r="U88">
            <v>2160</v>
          </cell>
          <cell r="V88">
            <v>2664</v>
          </cell>
          <cell r="W88">
            <v>2024</v>
          </cell>
          <cell r="X88">
            <v>372</v>
          </cell>
          <cell r="Y88">
            <v>720</v>
          </cell>
          <cell r="Z88">
            <v>654</v>
          </cell>
          <cell r="AA88">
            <v>0</v>
          </cell>
          <cell r="AB88">
            <v>1000</v>
          </cell>
          <cell r="AC88">
            <v>98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</row>
        <row r="89">
          <cell r="B89" t="str">
            <v>2015-04</v>
          </cell>
          <cell r="C89">
            <v>493225</v>
          </cell>
          <cell r="D89">
            <v>137910</v>
          </cell>
          <cell r="E89">
            <v>93443</v>
          </cell>
          <cell r="F89">
            <v>47156</v>
          </cell>
          <cell r="G89">
            <v>30165</v>
          </cell>
          <cell r="H89">
            <v>27184</v>
          </cell>
          <cell r="I89">
            <v>16917</v>
          </cell>
          <cell r="J89">
            <v>20769</v>
          </cell>
          <cell r="K89">
            <v>20787</v>
          </cell>
          <cell r="L89">
            <v>15494</v>
          </cell>
          <cell r="M89">
            <v>15666</v>
          </cell>
          <cell r="N89">
            <v>16042</v>
          </cell>
          <cell r="O89">
            <v>11976</v>
          </cell>
          <cell r="P89">
            <v>11431</v>
          </cell>
          <cell r="Q89">
            <v>1848</v>
          </cell>
          <cell r="R89">
            <v>5398</v>
          </cell>
          <cell r="S89">
            <v>4520</v>
          </cell>
          <cell r="T89">
            <v>2796</v>
          </cell>
          <cell r="U89">
            <v>3930</v>
          </cell>
          <cell r="V89">
            <v>2988</v>
          </cell>
          <cell r="W89">
            <v>2208</v>
          </cell>
          <cell r="X89">
            <v>930</v>
          </cell>
          <cell r="Y89">
            <v>1260</v>
          </cell>
          <cell r="Z89">
            <v>654</v>
          </cell>
          <cell r="AA89">
            <v>0</v>
          </cell>
          <cell r="AB89">
            <v>1440</v>
          </cell>
          <cell r="AC89">
            <v>124</v>
          </cell>
          <cell r="AD89">
            <v>189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</row>
        <row r="90">
          <cell r="B90" t="str">
            <v>2015-05</v>
          </cell>
          <cell r="C90">
            <v>734261</v>
          </cell>
          <cell r="D90">
            <v>234873</v>
          </cell>
          <cell r="E90">
            <v>112894</v>
          </cell>
          <cell r="F90">
            <v>70967</v>
          </cell>
          <cell r="G90">
            <v>48586</v>
          </cell>
          <cell r="H90">
            <v>32612</v>
          </cell>
          <cell r="I90">
            <v>31345</v>
          </cell>
          <cell r="J90">
            <v>31272</v>
          </cell>
          <cell r="K90">
            <v>23817</v>
          </cell>
          <cell r="L90">
            <v>23648</v>
          </cell>
          <cell r="M90">
            <v>23583</v>
          </cell>
          <cell r="N90">
            <v>27472</v>
          </cell>
          <cell r="O90">
            <v>19548</v>
          </cell>
          <cell r="P90">
            <v>14548</v>
          </cell>
          <cell r="Q90">
            <v>1980</v>
          </cell>
          <cell r="R90">
            <v>4856</v>
          </cell>
          <cell r="S90">
            <v>6498</v>
          </cell>
          <cell r="T90">
            <v>5442</v>
          </cell>
          <cell r="U90">
            <v>4200</v>
          </cell>
          <cell r="V90">
            <v>3474</v>
          </cell>
          <cell r="W90">
            <v>2484</v>
          </cell>
          <cell r="X90">
            <v>2046</v>
          </cell>
          <cell r="Y90">
            <v>1620</v>
          </cell>
          <cell r="Z90">
            <v>2790</v>
          </cell>
          <cell r="AA90">
            <v>0</v>
          </cell>
          <cell r="AB90">
            <v>1150</v>
          </cell>
          <cell r="AC90">
            <v>1044</v>
          </cell>
          <cell r="AD90">
            <v>1512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</row>
        <row r="91">
          <cell r="B91" t="str">
            <v>2015-06</v>
          </cell>
          <cell r="C91">
            <v>802189</v>
          </cell>
          <cell r="D91">
            <v>267336</v>
          </cell>
          <cell r="E91">
            <v>109054</v>
          </cell>
          <cell r="F91">
            <v>76578</v>
          </cell>
          <cell r="G91">
            <v>57161</v>
          </cell>
          <cell r="H91">
            <v>35418</v>
          </cell>
          <cell r="I91">
            <v>38625</v>
          </cell>
          <cell r="J91">
            <v>31152</v>
          </cell>
          <cell r="K91">
            <v>26784</v>
          </cell>
          <cell r="L91">
            <v>27082</v>
          </cell>
          <cell r="M91">
            <v>23076</v>
          </cell>
          <cell r="N91">
            <v>27970</v>
          </cell>
          <cell r="O91">
            <v>20328</v>
          </cell>
          <cell r="P91">
            <v>15058</v>
          </cell>
          <cell r="Q91">
            <v>1980</v>
          </cell>
          <cell r="R91">
            <v>5387</v>
          </cell>
          <cell r="S91">
            <v>9874</v>
          </cell>
          <cell r="T91">
            <v>5820</v>
          </cell>
          <cell r="U91">
            <v>5550</v>
          </cell>
          <cell r="V91">
            <v>3816</v>
          </cell>
          <cell r="W91">
            <v>2765</v>
          </cell>
          <cell r="X91">
            <v>1860</v>
          </cell>
          <cell r="Y91">
            <v>1620</v>
          </cell>
          <cell r="Z91">
            <v>3348</v>
          </cell>
          <cell r="AA91">
            <v>0</v>
          </cell>
          <cell r="AB91">
            <v>840</v>
          </cell>
          <cell r="AC91">
            <v>1116</v>
          </cell>
          <cell r="AD91">
            <v>1701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750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140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</row>
        <row r="92">
          <cell r="B92" t="str">
            <v>2015-07</v>
          </cell>
          <cell r="C92">
            <v>811358</v>
          </cell>
          <cell r="D92">
            <v>264364</v>
          </cell>
          <cell r="E92">
            <v>113897</v>
          </cell>
          <cell r="F92">
            <v>71034</v>
          </cell>
          <cell r="G92">
            <v>55063</v>
          </cell>
          <cell r="H92">
            <v>33488</v>
          </cell>
          <cell r="I92">
            <v>48063</v>
          </cell>
          <cell r="J92">
            <v>30726</v>
          </cell>
          <cell r="K92">
            <v>25119</v>
          </cell>
          <cell r="L92">
            <v>25400</v>
          </cell>
          <cell r="M92">
            <v>22602</v>
          </cell>
          <cell r="N92">
            <v>30511</v>
          </cell>
          <cell r="O92">
            <v>20312</v>
          </cell>
          <cell r="P92">
            <v>15001</v>
          </cell>
          <cell r="Q92">
            <v>1650</v>
          </cell>
          <cell r="R92">
            <v>6540</v>
          </cell>
          <cell r="S92">
            <v>11172</v>
          </cell>
          <cell r="T92">
            <v>7494</v>
          </cell>
          <cell r="U92">
            <v>5610</v>
          </cell>
          <cell r="V92">
            <v>3474</v>
          </cell>
          <cell r="W92">
            <v>2622</v>
          </cell>
          <cell r="X92">
            <v>3162</v>
          </cell>
          <cell r="Y92">
            <v>1980</v>
          </cell>
          <cell r="Z92">
            <v>3162</v>
          </cell>
          <cell r="AA92">
            <v>4161</v>
          </cell>
          <cell r="AB92">
            <v>1050</v>
          </cell>
          <cell r="AC92">
            <v>1070</v>
          </cell>
          <cell r="AD92">
            <v>2061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150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420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</row>
        <row r="93">
          <cell r="B93" t="str">
            <v>2015-08</v>
          </cell>
          <cell r="C93">
            <v>909228</v>
          </cell>
          <cell r="D93">
            <v>283156</v>
          </cell>
          <cell r="E93">
            <v>130852</v>
          </cell>
          <cell r="F93">
            <v>74726</v>
          </cell>
          <cell r="G93">
            <v>62036</v>
          </cell>
          <cell r="H93">
            <v>35572</v>
          </cell>
          <cell r="I93">
            <v>48227</v>
          </cell>
          <cell r="J93">
            <v>34615</v>
          </cell>
          <cell r="K93">
            <v>33867</v>
          </cell>
          <cell r="L93">
            <v>28271</v>
          </cell>
          <cell r="M93">
            <v>29121</v>
          </cell>
          <cell r="N93">
            <v>42509</v>
          </cell>
          <cell r="O93">
            <v>24068</v>
          </cell>
          <cell r="P93">
            <v>17494</v>
          </cell>
          <cell r="Q93">
            <v>2640</v>
          </cell>
          <cell r="R93">
            <v>8769</v>
          </cell>
          <cell r="S93">
            <v>12626</v>
          </cell>
          <cell r="T93">
            <v>7305</v>
          </cell>
          <cell r="U93">
            <v>6300</v>
          </cell>
          <cell r="V93">
            <v>3474</v>
          </cell>
          <cell r="W93">
            <v>2622</v>
          </cell>
          <cell r="X93">
            <v>4092</v>
          </cell>
          <cell r="Y93">
            <v>2340</v>
          </cell>
          <cell r="Z93">
            <v>3348</v>
          </cell>
          <cell r="AA93">
            <v>6789</v>
          </cell>
          <cell r="AB93">
            <v>840</v>
          </cell>
          <cell r="AC93">
            <v>548</v>
          </cell>
          <cell r="AD93">
            <v>2601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420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</row>
        <row r="94">
          <cell r="B94" t="str">
            <v>2015-09</v>
          </cell>
          <cell r="C94">
            <v>919600</v>
          </cell>
          <cell r="D94">
            <v>300482</v>
          </cell>
          <cell r="E94">
            <v>141425</v>
          </cell>
          <cell r="F94">
            <v>78127</v>
          </cell>
          <cell r="G94">
            <v>68707</v>
          </cell>
          <cell r="H94">
            <v>36070</v>
          </cell>
          <cell r="I94">
            <v>39972</v>
          </cell>
          <cell r="J94">
            <v>37475</v>
          </cell>
          <cell r="K94">
            <v>24483</v>
          </cell>
          <cell r="L94">
            <v>31673</v>
          </cell>
          <cell r="M94">
            <v>22158</v>
          </cell>
          <cell r="N94">
            <v>30966</v>
          </cell>
          <cell r="O94">
            <v>24804</v>
          </cell>
          <cell r="P94">
            <v>15882</v>
          </cell>
          <cell r="Q94">
            <v>3490</v>
          </cell>
          <cell r="R94">
            <v>8626</v>
          </cell>
          <cell r="S94">
            <v>13399</v>
          </cell>
          <cell r="T94">
            <v>7494</v>
          </cell>
          <cell r="U94">
            <v>6270</v>
          </cell>
          <cell r="V94">
            <v>3834</v>
          </cell>
          <cell r="W94">
            <v>2668</v>
          </cell>
          <cell r="X94">
            <v>4836</v>
          </cell>
          <cell r="Y94">
            <v>2340</v>
          </cell>
          <cell r="Z94">
            <v>3348</v>
          </cell>
          <cell r="AA94">
            <v>6789</v>
          </cell>
          <cell r="AB94">
            <v>840</v>
          </cell>
          <cell r="AC94">
            <v>574</v>
          </cell>
          <cell r="AD94">
            <v>2448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420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B95" t="str">
            <v>2015-10</v>
          </cell>
          <cell r="C95">
            <v>808221</v>
          </cell>
          <cell r="D95">
            <v>266765</v>
          </cell>
          <cell r="E95">
            <v>119472</v>
          </cell>
          <cell r="F95">
            <v>72197</v>
          </cell>
          <cell r="G95">
            <v>57716</v>
          </cell>
          <cell r="H95">
            <v>33270</v>
          </cell>
          <cell r="I95">
            <v>37214</v>
          </cell>
          <cell r="J95">
            <v>31371</v>
          </cell>
          <cell r="K95">
            <v>23586</v>
          </cell>
          <cell r="L95">
            <v>26045</v>
          </cell>
          <cell r="M95">
            <v>20316</v>
          </cell>
          <cell r="N95">
            <v>27211</v>
          </cell>
          <cell r="O95">
            <v>21604</v>
          </cell>
          <cell r="P95">
            <v>14365</v>
          </cell>
          <cell r="Q95">
            <v>2112</v>
          </cell>
          <cell r="R95">
            <v>7735</v>
          </cell>
          <cell r="S95">
            <v>10743</v>
          </cell>
          <cell r="T95">
            <v>6933</v>
          </cell>
          <cell r="U95">
            <v>6150</v>
          </cell>
          <cell r="V95">
            <v>3204</v>
          </cell>
          <cell r="W95">
            <v>2392</v>
          </cell>
          <cell r="X95">
            <v>4278</v>
          </cell>
          <cell r="Y95">
            <v>1980</v>
          </cell>
          <cell r="Z95">
            <v>3162</v>
          </cell>
          <cell r="AA95">
            <v>3504</v>
          </cell>
          <cell r="AB95">
            <v>1185</v>
          </cell>
          <cell r="AC95">
            <v>1370</v>
          </cell>
          <cell r="AD95">
            <v>2061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280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B96" t="str">
            <v>2015-11</v>
          </cell>
          <cell r="C96">
            <v>771838</v>
          </cell>
          <cell r="D96">
            <v>253625</v>
          </cell>
          <cell r="E96">
            <v>105977</v>
          </cell>
          <cell r="F96">
            <v>76381</v>
          </cell>
          <cell r="G96">
            <v>54582</v>
          </cell>
          <cell r="H96">
            <v>35783</v>
          </cell>
          <cell r="I96">
            <v>34925</v>
          </cell>
          <cell r="J96">
            <v>32160</v>
          </cell>
          <cell r="K96">
            <v>24177</v>
          </cell>
          <cell r="L96">
            <v>19973</v>
          </cell>
          <cell r="M96">
            <v>24847</v>
          </cell>
          <cell r="N96">
            <v>26512</v>
          </cell>
          <cell r="O96">
            <v>21644</v>
          </cell>
          <cell r="P96">
            <v>15710</v>
          </cell>
          <cell r="Q96">
            <v>2046</v>
          </cell>
          <cell r="R96">
            <v>6572</v>
          </cell>
          <cell r="S96">
            <v>10186</v>
          </cell>
          <cell r="T96">
            <v>6204</v>
          </cell>
          <cell r="U96">
            <v>4800</v>
          </cell>
          <cell r="V96">
            <v>3006</v>
          </cell>
          <cell r="W96">
            <v>2392</v>
          </cell>
          <cell r="X96">
            <v>1674</v>
          </cell>
          <cell r="Y96">
            <v>1260</v>
          </cell>
          <cell r="Z96">
            <v>3303</v>
          </cell>
          <cell r="AA96">
            <v>0</v>
          </cell>
          <cell r="AB96">
            <v>1380</v>
          </cell>
          <cell r="AC96">
            <v>1018</v>
          </cell>
          <cell r="AD96">
            <v>1701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</row>
        <row r="97">
          <cell r="B97" t="str">
            <v>2015-12</v>
          </cell>
          <cell r="C97">
            <v>467160</v>
          </cell>
          <cell r="D97">
            <v>128781</v>
          </cell>
          <cell r="E97">
            <v>88074</v>
          </cell>
          <cell r="F97">
            <v>46307</v>
          </cell>
          <cell r="G97">
            <v>29831</v>
          </cell>
          <cell r="H97">
            <v>23117</v>
          </cell>
          <cell r="I97">
            <v>13734</v>
          </cell>
          <cell r="J97">
            <v>22141</v>
          </cell>
          <cell r="K97">
            <v>16905</v>
          </cell>
          <cell r="L97">
            <v>15015</v>
          </cell>
          <cell r="M97">
            <v>15972</v>
          </cell>
          <cell r="N97">
            <v>12312</v>
          </cell>
          <cell r="O97">
            <v>12248</v>
          </cell>
          <cell r="P97">
            <v>9919</v>
          </cell>
          <cell r="Q97">
            <v>1980</v>
          </cell>
          <cell r="R97">
            <v>6360</v>
          </cell>
          <cell r="S97">
            <v>8127</v>
          </cell>
          <cell r="T97">
            <v>3591</v>
          </cell>
          <cell r="U97">
            <v>2760</v>
          </cell>
          <cell r="V97">
            <v>2898</v>
          </cell>
          <cell r="W97">
            <v>2162</v>
          </cell>
          <cell r="X97">
            <v>1302</v>
          </cell>
          <cell r="Y97">
            <v>1620</v>
          </cell>
          <cell r="Z97">
            <v>1815</v>
          </cell>
          <cell r="AA97">
            <v>0</v>
          </cell>
          <cell r="AB97">
            <v>0</v>
          </cell>
          <cell r="AC97">
            <v>0</v>
          </cell>
          <cell r="AD97">
            <v>189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</row>
        <row r="98">
          <cell r="B98" t="str">
            <v>2016-01</v>
          </cell>
          <cell r="C98">
            <v>459151</v>
          </cell>
          <cell r="D98">
            <v>122200</v>
          </cell>
          <cell r="E98">
            <v>94299</v>
          </cell>
          <cell r="F98">
            <v>38379</v>
          </cell>
          <cell r="G98">
            <v>32158</v>
          </cell>
          <cell r="H98">
            <v>23738</v>
          </cell>
          <cell r="I98">
            <v>13356</v>
          </cell>
          <cell r="J98">
            <v>20640</v>
          </cell>
          <cell r="K98">
            <v>16959</v>
          </cell>
          <cell r="L98">
            <v>17787</v>
          </cell>
          <cell r="M98">
            <v>15705</v>
          </cell>
          <cell r="N98">
            <v>12261</v>
          </cell>
          <cell r="O98">
            <v>11740</v>
          </cell>
          <cell r="P98">
            <v>8742</v>
          </cell>
          <cell r="Q98">
            <v>2046</v>
          </cell>
          <cell r="R98">
            <v>6401</v>
          </cell>
          <cell r="S98">
            <v>8127</v>
          </cell>
          <cell r="T98">
            <v>3024</v>
          </cell>
          <cell r="U98">
            <v>1830</v>
          </cell>
          <cell r="V98">
            <v>3000</v>
          </cell>
          <cell r="W98">
            <v>2208</v>
          </cell>
          <cell r="X98">
            <v>930</v>
          </cell>
          <cell r="Y98">
            <v>1620</v>
          </cell>
          <cell r="Z98">
            <v>1629</v>
          </cell>
          <cell r="AA98">
            <v>0</v>
          </cell>
          <cell r="AB98">
            <v>0</v>
          </cell>
          <cell r="AC98">
            <v>372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</row>
        <row r="99">
          <cell r="B99" t="str">
            <v>2016-02</v>
          </cell>
          <cell r="C99">
            <v>443147</v>
          </cell>
          <cell r="D99">
            <v>119026</v>
          </cell>
          <cell r="E99">
            <v>91210</v>
          </cell>
          <cell r="F99">
            <v>36463</v>
          </cell>
          <cell r="G99">
            <v>27634</v>
          </cell>
          <cell r="H99">
            <v>21643</v>
          </cell>
          <cell r="I99">
            <v>12138</v>
          </cell>
          <cell r="J99">
            <v>21658</v>
          </cell>
          <cell r="K99">
            <v>17148</v>
          </cell>
          <cell r="L99">
            <v>15879</v>
          </cell>
          <cell r="M99">
            <v>16854</v>
          </cell>
          <cell r="N99">
            <v>10286</v>
          </cell>
          <cell r="O99">
            <v>11548</v>
          </cell>
          <cell r="P99">
            <v>9296</v>
          </cell>
          <cell r="Q99">
            <v>1914</v>
          </cell>
          <cell r="R99">
            <v>6572</v>
          </cell>
          <cell r="S99">
            <v>8694</v>
          </cell>
          <cell r="T99">
            <v>3591</v>
          </cell>
          <cell r="U99">
            <v>2130</v>
          </cell>
          <cell r="V99">
            <v>3132</v>
          </cell>
          <cell r="W99">
            <v>2162</v>
          </cell>
          <cell r="X99">
            <v>372</v>
          </cell>
          <cell r="Y99">
            <v>1620</v>
          </cell>
          <cell r="Z99">
            <v>1408</v>
          </cell>
          <cell r="AA99">
            <v>0</v>
          </cell>
          <cell r="AB99">
            <v>345</v>
          </cell>
          <cell r="AC99">
            <v>424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</row>
        <row r="100">
          <cell r="B100" t="str">
            <v>2016-03</v>
          </cell>
          <cell r="C100">
            <v>447784</v>
          </cell>
          <cell r="D100">
            <v>121506</v>
          </cell>
          <cell r="E100">
            <v>90289</v>
          </cell>
          <cell r="F100">
            <v>38565</v>
          </cell>
          <cell r="G100">
            <v>27240</v>
          </cell>
          <cell r="H100">
            <v>24674</v>
          </cell>
          <cell r="I100">
            <v>12615</v>
          </cell>
          <cell r="J100">
            <v>19291</v>
          </cell>
          <cell r="K100">
            <v>21321</v>
          </cell>
          <cell r="L100">
            <v>14535</v>
          </cell>
          <cell r="M100">
            <v>16065</v>
          </cell>
          <cell r="N100">
            <v>11449</v>
          </cell>
          <cell r="O100">
            <v>12212</v>
          </cell>
          <cell r="P100">
            <v>8624</v>
          </cell>
          <cell r="Q100">
            <v>1650</v>
          </cell>
          <cell r="R100">
            <v>4420</v>
          </cell>
          <cell r="S100">
            <v>7905</v>
          </cell>
          <cell r="T100">
            <v>3024</v>
          </cell>
          <cell r="U100">
            <v>3090</v>
          </cell>
          <cell r="V100">
            <v>2826</v>
          </cell>
          <cell r="W100">
            <v>1932</v>
          </cell>
          <cell r="X100">
            <v>558</v>
          </cell>
          <cell r="Y100">
            <v>1440</v>
          </cell>
          <cell r="Z100">
            <v>1308</v>
          </cell>
          <cell r="AA100">
            <v>0</v>
          </cell>
          <cell r="AB100">
            <v>1245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</row>
        <row r="101">
          <cell r="B101" t="str">
            <v>2016-04</v>
          </cell>
          <cell r="C101">
            <v>611865</v>
          </cell>
          <cell r="D101">
            <v>173644</v>
          </cell>
          <cell r="E101">
            <v>111604</v>
          </cell>
          <cell r="F101">
            <v>59984</v>
          </cell>
          <cell r="G101">
            <v>34445</v>
          </cell>
          <cell r="H101">
            <v>29956</v>
          </cell>
          <cell r="I101">
            <v>22128</v>
          </cell>
          <cell r="J101">
            <v>25575</v>
          </cell>
          <cell r="K101">
            <v>28149</v>
          </cell>
          <cell r="L101">
            <v>19254</v>
          </cell>
          <cell r="M101">
            <v>19605</v>
          </cell>
          <cell r="N101">
            <v>21557</v>
          </cell>
          <cell r="O101">
            <v>15732</v>
          </cell>
          <cell r="P101">
            <v>11651</v>
          </cell>
          <cell r="Q101">
            <v>1782</v>
          </cell>
          <cell r="R101">
            <v>6572</v>
          </cell>
          <cell r="S101">
            <v>8127</v>
          </cell>
          <cell r="T101">
            <v>4725</v>
          </cell>
          <cell r="U101">
            <v>3900</v>
          </cell>
          <cell r="V101">
            <v>3096</v>
          </cell>
          <cell r="W101">
            <v>2300</v>
          </cell>
          <cell r="X101">
            <v>1674</v>
          </cell>
          <cell r="Y101">
            <v>1844</v>
          </cell>
          <cell r="Z101">
            <v>1956</v>
          </cell>
          <cell r="AA101">
            <v>0</v>
          </cell>
          <cell r="AB101">
            <v>1725</v>
          </cell>
          <cell r="AC101">
            <v>124</v>
          </cell>
          <cell r="AD101">
            <v>756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</row>
        <row r="102">
          <cell r="B102" t="str">
            <v>2016-05</v>
          </cell>
          <cell r="C102">
            <v>802462</v>
          </cell>
          <cell r="D102">
            <v>252304</v>
          </cell>
          <cell r="E102">
            <v>120894</v>
          </cell>
          <cell r="F102">
            <v>78906</v>
          </cell>
          <cell r="G102">
            <v>58635</v>
          </cell>
          <cell r="H102">
            <v>34820</v>
          </cell>
          <cell r="I102">
            <v>33555</v>
          </cell>
          <cell r="J102">
            <v>36594</v>
          </cell>
          <cell r="K102">
            <v>31207</v>
          </cell>
          <cell r="L102">
            <v>24333</v>
          </cell>
          <cell r="M102">
            <v>21411</v>
          </cell>
          <cell r="N102">
            <v>26327</v>
          </cell>
          <cell r="O102">
            <v>22980</v>
          </cell>
          <cell r="P102">
            <v>13686</v>
          </cell>
          <cell r="Q102">
            <v>1980</v>
          </cell>
          <cell r="R102">
            <v>6311</v>
          </cell>
          <cell r="S102">
            <v>8474</v>
          </cell>
          <cell r="T102">
            <v>7560</v>
          </cell>
          <cell r="U102">
            <v>4230</v>
          </cell>
          <cell r="V102">
            <v>3744</v>
          </cell>
          <cell r="W102">
            <v>2441</v>
          </cell>
          <cell r="X102">
            <v>1488</v>
          </cell>
          <cell r="Y102">
            <v>3393</v>
          </cell>
          <cell r="Z102">
            <v>3162</v>
          </cell>
          <cell r="AA102">
            <v>0</v>
          </cell>
          <cell r="AB102">
            <v>1380</v>
          </cell>
          <cell r="AC102">
            <v>946</v>
          </cell>
          <cell r="AD102">
            <v>1701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</row>
        <row r="103">
          <cell r="B103" t="str">
            <v>2016-06</v>
          </cell>
          <cell r="C103">
            <v>895943</v>
          </cell>
          <cell r="D103">
            <v>302742</v>
          </cell>
          <cell r="E103">
            <v>120835</v>
          </cell>
          <cell r="F103">
            <v>82850</v>
          </cell>
          <cell r="G103">
            <v>68861</v>
          </cell>
          <cell r="H103">
            <v>40828</v>
          </cell>
          <cell r="I103">
            <v>43512</v>
          </cell>
          <cell r="J103">
            <v>35412</v>
          </cell>
          <cell r="K103">
            <v>33656</v>
          </cell>
          <cell r="L103">
            <v>27564</v>
          </cell>
          <cell r="M103">
            <v>21016</v>
          </cell>
          <cell r="N103">
            <v>27413</v>
          </cell>
          <cell r="O103">
            <v>23672</v>
          </cell>
          <cell r="P103">
            <v>13559</v>
          </cell>
          <cell r="Q103">
            <v>2046</v>
          </cell>
          <cell r="R103">
            <v>6531</v>
          </cell>
          <cell r="S103">
            <v>9580</v>
          </cell>
          <cell r="T103">
            <v>7938</v>
          </cell>
          <cell r="U103">
            <v>5100</v>
          </cell>
          <cell r="V103">
            <v>3636</v>
          </cell>
          <cell r="W103">
            <v>2438</v>
          </cell>
          <cell r="X103">
            <v>2232</v>
          </cell>
          <cell r="Y103">
            <v>3204</v>
          </cell>
          <cell r="Z103">
            <v>3534</v>
          </cell>
          <cell r="AA103">
            <v>2726</v>
          </cell>
          <cell r="AB103">
            <v>1725</v>
          </cell>
          <cell r="AC103">
            <v>1272</v>
          </cell>
          <cell r="AD103">
            <v>1701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360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</row>
        <row r="104">
          <cell r="B104" t="str">
            <v>2016-07</v>
          </cell>
          <cell r="C104">
            <v>927657</v>
          </cell>
          <cell r="D104">
            <v>320997</v>
          </cell>
          <cell r="E104">
            <v>119583</v>
          </cell>
          <cell r="F104">
            <v>78748</v>
          </cell>
          <cell r="G104">
            <v>66881</v>
          </cell>
          <cell r="H104">
            <v>36141</v>
          </cell>
          <cell r="I104">
            <v>50652</v>
          </cell>
          <cell r="J104">
            <v>34327</v>
          </cell>
          <cell r="K104">
            <v>34702</v>
          </cell>
          <cell r="L104">
            <v>26876</v>
          </cell>
          <cell r="M104">
            <v>25672</v>
          </cell>
          <cell r="N104">
            <v>30586</v>
          </cell>
          <cell r="O104">
            <v>22096</v>
          </cell>
          <cell r="P104">
            <v>13786</v>
          </cell>
          <cell r="Q104">
            <v>1716</v>
          </cell>
          <cell r="R104">
            <v>6271</v>
          </cell>
          <cell r="S104">
            <v>13041</v>
          </cell>
          <cell r="T104">
            <v>10194</v>
          </cell>
          <cell r="U104">
            <v>5580</v>
          </cell>
          <cell r="V104">
            <v>3528</v>
          </cell>
          <cell r="W104">
            <v>3295</v>
          </cell>
          <cell r="X104">
            <v>4774</v>
          </cell>
          <cell r="Y104">
            <v>3533</v>
          </cell>
          <cell r="Z104">
            <v>4092</v>
          </cell>
          <cell r="AA104">
            <v>6328</v>
          </cell>
          <cell r="AB104">
            <v>1110</v>
          </cell>
          <cell r="AC104">
            <v>1096</v>
          </cell>
          <cell r="AD104">
            <v>1512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540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</row>
        <row r="105">
          <cell r="B105" t="str">
            <v>2016-08</v>
          </cell>
          <cell r="C105">
            <v>1055145</v>
          </cell>
          <cell r="D105">
            <v>347639</v>
          </cell>
          <cell r="E105">
            <v>134312</v>
          </cell>
          <cell r="F105">
            <v>84009</v>
          </cell>
          <cell r="G105">
            <v>74593</v>
          </cell>
          <cell r="H105">
            <v>44446</v>
          </cell>
          <cell r="I105">
            <v>54234</v>
          </cell>
          <cell r="J105">
            <v>44113</v>
          </cell>
          <cell r="K105">
            <v>45548</v>
          </cell>
          <cell r="L105">
            <v>27573</v>
          </cell>
          <cell r="M105">
            <v>35043</v>
          </cell>
          <cell r="N105">
            <v>46128</v>
          </cell>
          <cell r="O105">
            <v>24448</v>
          </cell>
          <cell r="P105">
            <v>15051</v>
          </cell>
          <cell r="Q105">
            <v>3384</v>
          </cell>
          <cell r="R105">
            <v>11889</v>
          </cell>
          <cell r="S105">
            <v>14688</v>
          </cell>
          <cell r="T105">
            <v>11319</v>
          </cell>
          <cell r="U105">
            <v>5790</v>
          </cell>
          <cell r="V105">
            <v>3930</v>
          </cell>
          <cell r="W105">
            <v>3288</v>
          </cell>
          <cell r="X105">
            <v>5456</v>
          </cell>
          <cell r="Y105">
            <v>4041</v>
          </cell>
          <cell r="Z105">
            <v>3906</v>
          </cell>
          <cell r="AA105">
            <v>6328</v>
          </cell>
          <cell r="AB105">
            <v>1380</v>
          </cell>
          <cell r="AC105">
            <v>548</v>
          </cell>
          <cell r="AD105">
            <v>1701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360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</row>
        <row r="106">
          <cell r="B106" t="str">
            <v>2016-09</v>
          </cell>
          <cell r="C106">
            <v>1033111</v>
          </cell>
          <cell r="D106">
            <v>349617</v>
          </cell>
          <cell r="E106">
            <v>143078</v>
          </cell>
          <cell r="F106">
            <v>84020</v>
          </cell>
          <cell r="G106">
            <v>82701</v>
          </cell>
          <cell r="H106">
            <v>42331</v>
          </cell>
          <cell r="I106">
            <v>48012</v>
          </cell>
          <cell r="J106">
            <v>42972</v>
          </cell>
          <cell r="K106">
            <v>35062</v>
          </cell>
          <cell r="L106">
            <v>31731</v>
          </cell>
          <cell r="M106">
            <v>26257</v>
          </cell>
          <cell r="N106">
            <v>32257</v>
          </cell>
          <cell r="O106">
            <v>23732</v>
          </cell>
          <cell r="P106">
            <v>14195</v>
          </cell>
          <cell r="Q106">
            <v>3488</v>
          </cell>
          <cell r="R106">
            <v>10587</v>
          </cell>
          <cell r="S106">
            <v>13050</v>
          </cell>
          <cell r="T106">
            <v>11136</v>
          </cell>
          <cell r="U106">
            <v>5910</v>
          </cell>
          <cell r="V106">
            <v>3658</v>
          </cell>
          <cell r="W106">
            <v>4472</v>
          </cell>
          <cell r="X106">
            <v>5518</v>
          </cell>
          <cell r="Y106">
            <v>4041</v>
          </cell>
          <cell r="Z106">
            <v>4278</v>
          </cell>
          <cell r="AA106">
            <v>6547</v>
          </cell>
          <cell r="AB106">
            <v>1320</v>
          </cell>
          <cell r="AC106">
            <v>900</v>
          </cell>
          <cell r="AD106">
            <v>1701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540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</row>
        <row r="107">
          <cell r="B107" t="str">
            <v>2016-10</v>
          </cell>
          <cell r="C107">
            <v>940798</v>
          </cell>
          <cell r="D107">
            <v>324720</v>
          </cell>
          <cell r="E107">
            <v>125193</v>
          </cell>
          <cell r="F107">
            <v>80601</v>
          </cell>
          <cell r="G107">
            <v>66892</v>
          </cell>
          <cell r="H107">
            <v>42281</v>
          </cell>
          <cell r="I107">
            <v>46089</v>
          </cell>
          <cell r="J107">
            <v>35671</v>
          </cell>
          <cell r="K107">
            <v>33760</v>
          </cell>
          <cell r="L107">
            <v>27981</v>
          </cell>
          <cell r="M107">
            <v>23733</v>
          </cell>
          <cell r="N107">
            <v>28398</v>
          </cell>
          <cell r="O107">
            <v>23128</v>
          </cell>
          <cell r="P107">
            <v>13504</v>
          </cell>
          <cell r="Q107">
            <v>2244</v>
          </cell>
          <cell r="R107">
            <v>8051</v>
          </cell>
          <cell r="S107">
            <v>12532</v>
          </cell>
          <cell r="T107">
            <v>9438</v>
          </cell>
          <cell r="U107">
            <v>5850</v>
          </cell>
          <cell r="V107">
            <v>3636</v>
          </cell>
          <cell r="W107">
            <v>4180</v>
          </cell>
          <cell r="X107">
            <v>5332</v>
          </cell>
          <cell r="Y107">
            <v>3516</v>
          </cell>
          <cell r="Z107">
            <v>3906</v>
          </cell>
          <cell r="AA107">
            <v>4774</v>
          </cell>
          <cell r="AB107">
            <v>1380</v>
          </cell>
          <cell r="AC107">
            <v>1380</v>
          </cell>
          <cell r="AD107">
            <v>2268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360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</row>
        <row r="108">
          <cell r="B108" t="str">
            <v>2016-11</v>
          </cell>
          <cell r="C108">
            <v>920963</v>
          </cell>
          <cell r="D108">
            <v>314242</v>
          </cell>
          <cell r="E108">
            <v>107241</v>
          </cell>
          <cell r="F108">
            <v>89680</v>
          </cell>
          <cell r="G108">
            <v>64898</v>
          </cell>
          <cell r="H108">
            <v>41771</v>
          </cell>
          <cell r="I108">
            <v>45041</v>
          </cell>
          <cell r="J108">
            <v>36580</v>
          </cell>
          <cell r="K108">
            <v>36265</v>
          </cell>
          <cell r="L108">
            <v>27249</v>
          </cell>
          <cell r="M108">
            <v>28368</v>
          </cell>
          <cell r="N108">
            <v>30766</v>
          </cell>
          <cell r="O108">
            <v>24588</v>
          </cell>
          <cell r="P108">
            <v>14329</v>
          </cell>
          <cell r="Q108">
            <v>2046</v>
          </cell>
          <cell r="R108">
            <v>7823</v>
          </cell>
          <cell r="S108">
            <v>12879</v>
          </cell>
          <cell r="T108">
            <v>8499</v>
          </cell>
          <cell r="U108">
            <v>4740</v>
          </cell>
          <cell r="V108">
            <v>5620</v>
          </cell>
          <cell r="W108">
            <v>3960</v>
          </cell>
          <cell r="X108">
            <v>2232</v>
          </cell>
          <cell r="Y108">
            <v>3582</v>
          </cell>
          <cell r="Z108">
            <v>4092</v>
          </cell>
          <cell r="AA108">
            <v>0</v>
          </cell>
          <cell r="AB108">
            <v>1380</v>
          </cell>
          <cell r="AC108">
            <v>1580</v>
          </cell>
          <cell r="AD108">
            <v>1512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</row>
        <row r="109">
          <cell r="B109" t="str">
            <v>2016-12</v>
          </cell>
          <cell r="C109">
            <v>563138</v>
          </cell>
          <cell r="D109">
            <v>163542</v>
          </cell>
          <cell r="E109">
            <v>99559</v>
          </cell>
          <cell r="F109">
            <v>40668</v>
          </cell>
          <cell r="G109">
            <v>34858</v>
          </cell>
          <cell r="H109">
            <v>31463</v>
          </cell>
          <cell r="I109">
            <v>20736</v>
          </cell>
          <cell r="J109">
            <v>27614</v>
          </cell>
          <cell r="K109">
            <v>23668</v>
          </cell>
          <cell r="L109">
            <v>23544</v>
          </cell>
          <cell r="M109">
            <v>21288</v>
          </cell>
          <cell r="N109">
            <v>15463</v>
          </cell>
          <cell r="O109">
            <v>11408</v>
          </cell>
          <cell r="P109">
            <v>10577</v>
          </cell>
          <cell r="Q109">
            <v>1980</v>
          </cell>
          <cell r="R109">
            <v>4707</v>
          </cell>
          <cell r="S109">
            <v>7938</v>
          </cell>
          <cell r="T109">
            <v>4914</v>
          </cell>
          <cell r="U109">
            <v>3810</v>
          </cell>
          <cell r="V109">
            <v>4604</v>
          </cell>
          <cell r="W109">
            <v>4032</v>
          </cell>
          <cell r="X109">
            <v>1488</v>
          </cell>
          <cell r="Y109">
            <v>3393</v>
          </cell>
          <cell r="Z109">
            <v>1674</v>
          </cell>
          <cell r="AA109">
            <v>0</v>
          </cell>
          <cell r="AB109">
            <v>210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</row>
        <row r="110">
          <cell r="B110" t="str">
            <v>2017-01</v>
          </cell>
          <cell r="C110">
            <v>548517</v>
          </cell>
          <cell r="D110">
            <v>166543</v>
          </cell>
          <cell r="E110">
            <v>88390</v>
          </cell>
          <cell r="F110">
            <v>42650</v>
          </cell>
          <cell r="G110">
            <v>36378</v>
          </cell>
          <cell r="H110">
            <v>28858</v>
          </cell>
          <cell r="I110">
            <v>18180</v>
          </cell>
          <cell r="J110">
            <v>24809</v>
          </cell>
          <cell r="K110">
            <v>22666</v>
          </cell>
          <cell r="L110">
            <v>24967</v>
          </cell>
          <cell r="M110">
            <v>17688</v>
          </cell>
          <cell r="N110">
            <v>14007</v>
          </cell>
          <cell r="O110">
            <v>13352</v>
          </cell>
          <cell r="P110">
            <v>10085</v>
          </cell>
          <cell r="Q110">
            <v>3990</v>
          </cell>
          <cell r="R110">
            <v>4862</v>
          </cell>
          <cell r="S110">
            <v>8127</v>
          </cell>
          <cell r="T110">
            <v>4725</v>
          </cell>
          <cell r="U110">
            <v>3090</v>
          </cell>
          <cell r="V110">
            <v>4441</v>
          </cell>
          <cell r="W110">
            <v>4176</v>
          </cell>
          <cell r="X110">
            <v>1302</v>
          </cell>
          <cell r="Y110">
            <v>3017</v>
          </cell>
          <cell r="Z110">
            <v>1494</v>
          </cell>
          <cell r="AA110">
            <v>0</v>
          </cell>
          <cell r="AB110">
            <v>0</v>
          </cell>
          <cell r="AC110">
            <v>720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</row>
        <row r="111">
          <cell r="B111" t="str">
            <v>2017-02</v>
          </cell>
          <cell r="C111">
            <v>521856</v>
          </cell>
          <cell r="D111">
            <v>158569</v>
          </cell>
          <cell r="E111">
            <v>88065</v>
          </cell>
          <cell r="F111">
            <v>36073</v>
          </cell>
          <cell r="G111">
            <v>32255</v>
          </cell>
          <cell r="H111">
            <v>30424</v>
          </cell>
          <cell r="I111">
            <v>16278</v>
          </cell>
          <cell r="J111">
            <v>23453</v>
          </cell>
          <cell r="K111">
            <v>22485</v>
          </cell>
          <cell r="L111">
            <v>22947</v>
          </cell>
          <cell r="M111">
            <v>18375</v>
          </cell>
          <cell r="N111">
            <v>12890</v>
          </cell>
          <cell r="O111">
            <v>11400</v>
          </cell>
          <cell r="P111">
            <v>9685</v>
          </cell>
          <cell r="Q111">
            <v>4254</v>
          </cell>
          <cell r="R111">
            <v>4650</v>
          </cell>
          <cell r="S111">
            <v>6952</v>
          </cell>
          <cell r="T111">
            <v>4914</v>
          </cell>
          <cell r="U111">
            <v>2820</v>
          </cell>
          <cell r="V111">
            <v>4109</v>
          </cell>
          <cell r="W111">
            <v>4248</v>
          </cell>
          <cell r="X111">
            <v>1079</v>
          </cell>
          <cell r="Y111">
            <v>3582</v>
          </cell>
          <cell r="Z111">
            <v>1359</v>
          </cell>
          <cell r="AA111">
            <v>0</v>
          </cell>
          <cell r="AB111">
            <v>690</v>
          </cell>
          <cell r="AC111">
            <v>300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</row>
        <row r="112">
          <cell r="B112" t="str">
            <v>2017-03</v>
          </cell>
          <cell r="C112">
            <v>514321</v>
          </cell>
          <cell r="D112">
            <v>161195</v>
          </cell>
          <cell r="E112">
            <v>82892</v>
          </cell>
          <cell r="F112">
            <v>37578</v>
          </cell>
          <cell r="G112">
            <v>32983</v>
          </cell>
          <cell r="H112">
            <v>28424</v>
          </cell>
          <cell r="I112">
            <v>15816</v>
          </cell>
          <cell r="J112">
            <v>22548</v>
          </cell>
          <cell r="K112">
            <v>22290</v>
          </cell>
          <cell r="L112">
            <v>20313</v>
          </cell>
          <cell r="M112">
            <v>17535</v>
          </cell>
          <cell r="N112">
            <v>13455</v>
          </cell>
          <cell r="O112">
            <v>12000</v>
          </cell>
          <cell r="P112">
            <v>9580</v>
          </cell>
          <cell r="Q112">
            <v>3810</v>
          </cell>
          <cell r="R112">
            <v>4185</v>
          </cell>
          <cell r="S112">
            <v>6320</v>
          </cell>
          <cell r="T112">
            <v>4536</v>
          </cell>
          <cell r="U112">
            <v>4050</v>
          </cell>
          <cell r="V112">
            <v>3740</v>
          </cell>
          <cell r="W112">
            <v>3744</v>
          </cell>
          <cell r="X112">
            <v>1488</v>
          </cell>
          <cell r="Y112">
            <v>3016</v>
          </cell>
          <cell r="Z112">
            <v>1443</v>
          </cell>
          <cell r="AA112">
            <v>0</v>
          </cell>
          <cell r="AB112">
            <v>1380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</row>
        <row r="113">
          <cell r="B113" t="str">
            <v>2017-04</v>
          </cell>
          <cell r="C113">
            <v>665351</v>
          </cell>
          <cell r="D113">
            <v>204898</v>
          </cell>
          <cell r="E113">
            <v>108194</v>
          </cell>
          <cell r="F113">
            <v>54524</v>
          </cell>
          <cell r="G113">
            <v>38634</v>
          </cell>
          <cell r="H113">
            <v>35998</v>
          </cell>
          <cell r="I113">
            <v>23736</v>
          </cell>
          <cell r="J113">
            <v>27565</v>
          </cell>
          <cell r="K113">
            <v>28422</v>
          </cell>
          <cell r="L113">
            <v>24640</v>
          </cell>
          <cell r="M113">
            <v>24341</v>
          </cell>
          <cell r="N113">
            <v>18872</v>
          </cell>
          <cell r="O113">
            <v>15653</v>
          </cell>
          <cell r="P113">
            <v>14031</v>
          </cell>
          <cell r="Q113">
            <v>4218</v>
          </cell>
          <cell r="R113">
            <v>4827</v>
          </cell>
          <cell r="S113">
            <v>6952</v>
          </cell>
          <cell r="T113">
            <v>5481</v>
          </cell>
          <cell r="U113">
            <v>6390</v>
          </cell>
          <cell r="V113">
            <v>4666</v>
          </cell>
          <cell r="W113">
            <v>4176</v>
          </cell>
          <cell r="X113">
            <v>1674</v>
          </cell>
          <cell r="Y113">
            <v>3008</v>
          </cell>
          <cell r="Z113">
            <v>1443</v>
          </cell>
          <cell r="AA113">
            <v>0</v>
          </cell>
          <cell r="AB113">
            <v>2630</v>
          </cell>
          <cell r="AC113">
            <v>0</v>
          </cell>
          <cell r="AD113">
            <v>378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</row>
        <row r="114">
          <cell r="B114" t="str">
            <v>2017-05</v>
          </cell>
          <cell r="C114">
            <v>922064</v>
          </cell>
          <cell r="D114">
            <v>296320</v>
          </cell>
          <cell r="E114">
            <v>123516</v>
          </cell>
          <cell r="F114">
            <v>90665</v>
          </cell>
          <cell r="G114">
            <v>57307</v>
          </cell>
          <cell r="H114">
            <v>48707</v>
          </cell>
          <cell r="I114">
            <v>36229</v>
          </cell>
          <cell r="J114">
            <v>39066</v>
          </cell>
          <cell r="K114">
            <v>34921</v>
          </cell>
          <cell r="L114">
            <v>33652</v>
          </cell>
          <cell r="M114">
            <v>38158</v>
          </cell>
          <cell r="N114">
            <v>29647</v>
          </cell>
          <cell r="O114">
            <v>21354</v>
          </cell>
          <cell r="P114">
            <v>14174</v>
          </cell>
          <cell r="Q114">
            <v>4350</v>
          </cell>
          <cell r="R114">
            <v>6137</v>
          </cell>
          <cell r="S114">
            <v>7110</v>
          </cell>
          <cell r="T114">
            <v>7371</v>
          </cell>
          <cell r="U114">
            <v>6570</v>
          </cell>
          <cell r="V114">
            <v>7221</v>
          </cell>
          <cell r="W114">
            <v>3600</v>
          </cell>
          <cell r="X114">
            <v>2976</v>
          </cell>
          <cell r="Y114">
            <v>3681</v>
          </cell>
          <cell r="Z114">
            <v>3540</v>
          </cell>
          <cell r="AA114">
            <v>0</v>
          </cell>
          <cell r="AB114">
            <v>2380</v>
          </cell>
          <cell r="AC114">
            <v>1900</v>
          </cell>
          <cell r="AD114">
            <v>1512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</row>
        <row r="115">
          <cell r="B115" t="str">
            <v>2017-06</v>
          </cell>
          <cell r="C115">
            <v>1018476</v>
          </cell>
          <cell r="D115">
            <v>341336</v>
          </cell>
          <cell r="E115">
            <v>125007</v>
          </cell>
          <cell r="F115">
            <v>101365</v>
          </cell>
          <cell r="G115">
            <v>62921</v>
          </cell>
          <cell r="H115">
            <v>56486</v>
          </cell>
          <cell r="I115">
            <v>44467</v>
          </cell>
          <cell r="J115">
            <v>37080</v>
          </cell>
          <cell r="K115">
            <v>41041</v>
          </cell>
          <cell r="L115">
            <v>37150</v>
          </cell>
          <cell r="M115">
            <v>38512</v>
          </cell>
          <cell r="N115">
            <v>31277</v>
          </cell>
          <cell r="O115">
            <v>22632</v>
          </cell>
          <cell r="P115">
            <v>14447</v>
          </cell>
          <cell r="Q115">
            <v>4284</v>
          </cell>
          <cell r="R115">
            <v>5831</v>
          </cell>
          <cell r="S115">
            <v>8532</v>
          </cell>
          <cell r="T115">
            <v>9435</v>
          </cell>
          <cell r="U115">
            <v>6960</v>
          </cell>
          <cell r="V115">
            <v>7449</v>
          </cell>
          <cell r="W115">
            <v>3816</v>
          </cell>
          <cell r="X115">
            <v>4278</v>
          </cell>
          <cell r="Y115">
            <v>3501</v>
          </cell>
          <cell r="Z115">
            <v>4053</v>
          </cell>
          <cell r="AA115">
            <v>1248</v>
          </cell>
          <cell r="AB115">
            <v>1725</v>
          </cell>
          <cell r="AC115">
            <v>1620</v>
          </cell>
          <cell r="AD115">
            <v>1701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142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180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</row>
        <row r="116">
          <cell r="B116" t="str">
            <v>2017-07</v>
          </cell>
          <cell r="C116">
            <v>1053640</v>
          </cell>
          <cell r="D116">
            <v>350267</v>
          </cell>
          <cell r="E116">
            <v>129315</v>
          </cell>
          <cell r="F116">
            <v>99247</v>
          </cell>
          <cell r="G116">
            <v>62653</v>
          </cell>
          <cell r="H116">
            <v>54895</v>
          </cell>
          <cell r="I116">
            <v>53117</v>
          </cell>
          <cell r="J116">
            <v>36706</v>
          </cell>
          <cell r="K116">
            <v>42025</v>
          </cell>
          <cell r="L116">
            <v>35581</v>
          </cell>
          <cell r="M116">
            <v>39995</v>
          </cell>
          <cell r="N116">
            <v>31309</v>
          </cell>
          <cell r="O116">
            <v>22496</v>
          </cell>
          <cell r="P116">
            <v>16441</v>
          </cell>
          <cell r="Q116">
            <v>4163</v>
          </cell>
          <cell r="R116">
            <v>7395</v>
          </cell>
          <cell r="S116">
            <v>12166</v>
          </cell>
          <cell r="T116">
            <v>10749</v>
          </cell>
          <cell r="U116">
            <v>6480</v>
          </cell>
          <cell r="V116">
            <v>7429</v>
          </cell>
          <cell r="W116">
            <v>3960</v>
          </cell>
          <cell r="X116">
            <v>4650</v>
          </cell>
          <cell r="Y116">
            <v>3852</v>
          </cell>
          <cell r="Z116">
            <v>3726</v>
          </cell>
          <cell r="AA116">
            <v>6240</v>
          </cell>
          <cell r="AB116">
            <v>1690</v>
          </cell>
          <cell r="AC116">
            <v>2012</v>
          </cell>
          <cell r="AD116">
            <v>2631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1730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720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</row>
        <row r="117">
          <cell r="B117" t="str">
            <v>2017-08</v>
          </cell>
          <cell r="C117">
            <v>1169178</v>
          </cell>
          <cell r="D117">
            <v>376317</v>
          </cell>
          <cell r="E117">
            <v>139240</v>
          </cell>
          <cell r="F117">
            <v>102340</v>
          </cell>
          <cell r="G117">
            <v>71749</v>
          </cell>
          <cell r="H117">
            <v>59006</v>
          </cell>
          <cell r="I117">
            <v>55340</v>
          </cell>
          <cell r="J117">
            <v>45655</v>
          </cell>
          <cell r="K117">
            <v>51161</v>
          </cell>
          <cell r="L117">
            <v>39462</v>
          </cell>
          <cell r="M117">
            <v>47876</v>
          </cell>
          <cell r="N117">
            <v>45732</v>
          </cell>
          <cell r="O117">
            <v>25712</v>
          </cell>
          <cell r="P117">
            <v>17906</v>
          </cell>
          <cell r="Q117">
            <v>6859</v>
          </cell>
          <cell r="R117">
            <v>11035</v>
          </cell>
          <cell r="S117">
            <v>13272</v>
          </cell>
          <cell r="T117">
            <v>12069</v>
          </cell>
          <cell r="U117">
            <v>7080</v>
          </cell>
          <cell r="V117">
            <v>8037</v>
          </cell>
          <cell r="W117">
            <v>4104</v>
          </cell>
          <cell r="X117">
            <v>5766</v>
          </cell>
          <cell r="Y117">
            <v>4041</v>
          </cell>
          <cell r="Z117">
            <v>3912</v>
          </cell>
          <cell r="AA117">
            <v>6448</v>
          </cell>
          <cell r="AB117">
            <v>2000</v>
          </cell>
          <cell r="AC117">
            <v>828</v>
          </cell>
          <cell r="AD117">
            <v>3375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1992</v>
          </cell>
          <cell r="AJ117">
            <v>0</v>
          </cell>
          <cell r="AK117">
            <v>324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540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</row>
        <row r="118">
          <cell r="B118" t="str">
            <v>2017-09</v>
          </cell>
          <cell r="C118">
            <v>1155267</v>
          </cell>
          <cell r="D118">
            <v>380986</v>
          </cell>
          <cell r="E118">
            <v>148015</v>
          </cell>
          <cell r="F118">
            <v>103186</v>
          </cell>
          <cell r="G118">
            <v>75011</v>
          </cell>
          <cell r="H118">
            <v>60808</v>
          </cell>
          <cell r="I118">
            <v>53072</v>
          </cell>
          <cell r="J118">
            <v>45587</v>
          </cell>
          <cell r="K118">
            <v>40439</v>
          </cell>
          <cell r="L118">
            <v>42057</v>
          </cell>
          <cell r="M118">
            <v>38743</v>
          </cell>
          <cell r="N118">
            <v>33911</v>
          </cell>
          <cell r="O118">
            <v>25550</v>
          </cell>
          <cell r="P118">
            <v>14578</v>
          </cell>
          <cell r="Q118">
            <v>6889</v>
          </cell>
          <cell r="R118">
            <v>11458</v>
          </cell>
          <cell r="S118">
            <v>13272</v>
          </cell>
          <cell r="T118">
            <v>11487</v>
          </cell>
          <cell r="U118">
            <v>6522</v>
          </cell>
          <cell r="V118">
            <v>7668</v>
          </cell>
          <cell r="W118">
            <v>4916</v>
          </cell>
          <cell r="X118">
            <v>5859</v>
          </cell>
          <cell r="Y118">
            <v>4221</v>
          </cell>
          <cell r="Z118">
            <v>3687</v>
          </cell>
          <cell r="AA118">
            <v>6448</v>
          </cell>
          <cell r="AB118">
            <v>2500</v>
          </cell>
          <cell r="AC118">
            <v>1008</v>
          </cell>
          <cell r="AD118">
            <v>3213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2178</v>
          </cell>
          <cell r="AJ118">
            <v>0</v>
          </cell>
          <cell r="AK118">
            <v>1458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540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</row>
        <row r="119">
          <cell r="B119" t="str">
            <v>2017-10</v>
          </cell>
          <cell r="C119">
            <v>1050140</v>
          </cell>
          <cell r="D119">
            <v>350627</v>
          </cell>
          <cell r="E119">
            <v>128772</v>
          </cell>
          <cell r="F119">
            <v>99669</v>
          </cell>
          <cell r="G119">
            <v>66353</v>
          </cell>
          <cell r="H119">
            <v>56816</v>
          </cell>
          <cell r="I119">
            <v>44581</v>
          </cell>
          <cell r="J119">
            <v>39283</v>
          </cell>
          <cell r="K119">
            <v>41755</v>
          </cell>
          <cell r="L119">
            <v>35621</v>
          </cell>
          <cell r="M119">
            <v>35581</v>
          </cell>
          <cell r="N119">
            <v>29014</v>
          </cell>
          <cell r="O119">
            <v>23604</v>
          </cell>
          <cell r="P119">
            <v>14210</v>
          </cell>
          <cell r="Q119">
            <v>4834</v>
          </cell>
          <cell r="R119">
            <v>10402</v>
          </cell>
          <cell r="S119">
            <v>12956</v>
          </cell>
          <cell r="T119">
            <v>9789</v>
          </cell>
          <cell r="U119">
            <v>7080</v>
          </cell>
          <cell r="V119">
            <v>7659</v>
          </cell>
          <cell r="W119">
            <v>3888</v>
          </cell>
          <cell r="X119">
            <v>5424</v>
          </cell>
          <cell r="Y119">
            <v>4041</v>
          </cell>
          <cell r="Z119">
            <v>3822</v>
          </cell>
          <cell r="AA119">
            <v>4992</v>
          </cell>
          <cell r="AB119">
            <v>2190</v>
          </cell>
          <cell r="AC119">
            <v>2052</v>
          </cell>
          <cell r="AD119">
            <v>2835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994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540</v>
          </cell>
          <cell r="AR119">
            <v>0</v>
          </cell>
          <cell r="AS119">
            <v>0</v>
          </cell>
          <cell r="AT119">
            <v>756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</row>
        <row r="120">
          <cell r="B120" t="str">
            <v>2017-11</v>
          </cell>
          <cell r="C120">
            <v>1021375</v>
          </cell>
          <cell r="D120">
            <v>333977</v>
          </cell>
          <cell r="E120">
            <v>125302</v>
          </cell>
          <cell r="F120">
            <v>103402</v>
          </cell>
          <cell r="G120">
            <v>64745</v>
          </cell>
          <cell r="H120">
            <v>56018</v>
          </cell>
          <cell r="I120">
            <v>43667</v>
          </cell>
          <cell r="J120">
            <v>39166</v>
          </cell>
          <cell r="K120">
            <v>40541</v>
          </cell>
          <cell r="L120">
            <v>35967</v>
          </cell>
          <cell r="M120">
            <v>38848</v>
          </cell>
          <cell r="N120">
            <v>28700</v>
          </cell>
          <cell r="O120">
            <v>23240</v>
          </cell>
          <cell r="P120">
            <v>16046</v>
          </cell>
          <cell r="Q120">
            <v>4924</v>
          </cell>
          <cell r="R120">
            <v>9860</v>
          </cell>
          <cell r="S120">
            <v>11218</v>
          </cell>
          <cell r="T120">
            <v>7899</v>
          </cell>
          <cell r="U120">
            <v>6702</v>
          </cell>
          <cell r="V120">
            <v>7626</v>
          </cell>
          <cell r="W120">
            <v>3960</v>
          </cell>
          <cell r="X120">
            <v>3739</v>
          </cell>
          <cell r="Y120">
            <v>4091</v>
          </cell>
          <cell r="Z120">
            <v>3726</v>
          </cell>
          <cell r="AA120">
            <v>0</v>
          </cell>
          <cell r="AB120">
            <v>2475</v>
          </cell>
          <cell r="AC120">
            <v>1856</v>
          </cell>
          <cell r="AD120">
            <v>1512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1790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378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</row>
        <row r="121">
          <cell r="B121" t="str">
            <v>2017-12</v>
          </cell>
          <cell r="C121">
            <v>610429</v>
          </cell>
          <cell r="D121">
            <v>148470</v>
          </cell>
          <cell r="E121">
            <v>116936</v>
          </cell>
          <cell r="F121">
            <v>58538</v>
          </cell>
          <cell r="G121">
            <v>35228</v>
          </cell>
          <cell r="H121">
            <v>38609</v>
          </cell>
          <cell r="I121">
            <v>20662</v>
          </cell>
          <cell r="J121">
            <v>28432</v>
          </cell>
          <cell r="K121">
            <v>26810</v>
          </cell>
          <cell r="L121">
            <v>21933</v>
          </cell>
          <cell r="M121">
            <v>24575</v>
          </cell>
          <cell r="N121">
            <v>15899</v>
          </cell>
          <cell r="O121">
            <v>12750</v>
          </cell>
          <cell r="P121">
            <v>13520</v>
          </cell>
          <cell r="Q121">
            <v>4044</v>
          </cell>
          <cell r="R121">
            <v>6360</v>
          </cell>
          <cell r="S121">
            <v>6636</v>
          </cell>
          <cell r="T121">
            <v>6588</v>
          </cell>
          <cell r="U121">
            <v>3600</v>
          </cell>
          <cell r="V121">
            <v>4297</v>
          </cell>
          <cell r="W121">
            <v>5112</v>
          </cell>
          <cell r="X121">
            <v>3992</v>
          </cell>
          <cell r="Y121">
            <v>3730</v>
          </cell>
          <cell r="Z121">
            <v>1488</v>
          </cell>
          <cell r="AA121">
            <v>0</v>
          </cell>
          <cell r="AB121">
            <v>1500</v>
          </cell>
          <cell r="AC121">
            <v>720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</row>
        <row r="122">
          <cell r="B122" t="str">
            <v>2018-01</v>
          </cell>
          <cell r="C122">
            <v>611619</v>
          </cell>
          <cell r="D122">
            <v>146819</v>
          </cell>
          <cell r="E122">
            <v>121253</v>
          </cell>
          <cell r="F122">
            <v>58413</v>
          </cell>
          <cell r="G122">
            <v>35979</v>
          </cell>
          <cell r="H122">
            <v>37385</v>
          </cell>
          <cell r="I122">
            <v>19384</v>
          </cell>
          <cell r="J122">
            <v>28144</v>
          </cell>
          <cell r="K122">
            <v>25134</v>
          </cell>
          <cell r="L122">
            <v>25268</v>
          </cell>
          <cell r="M122">
            <v>23486</v>
          </cell>
          <cell r="N122">
            <v>14341</v>
          </cell>
          <cell r="O122">
            <v>12808</v>
          </cell>
          <cell r="P122">
            <v>13523</v>
          </cell>
          <cell r="Q122">
            <v>4687</v>
          </cell>
          <cell r="R122">
            <v>6458</v>
          </cell>
          <cell r="S122">
            <v>7268</v>
          </cell>
          <cell r="T122">
            <v>7350</v>
          </cell>
          <cell r="U122">
            <v>2814</v>
          </cell>
          <cell r="V122">
            <v>4290</v>
          </cell>
          <cell r="W122">
            <v>5184</v>
          </cell>
          <cell r="X122">
            <v>4763</v>
          </cell>
          <cell r="Y122">
            <v>4149</v>
          </cell>
          <cell r="Z122">
            <v>1539</v>
          </cell>
          <cell r="AA122">
            <v>0</v>
          </cell>
          <cell r="AB122">
            <v>0</v>
          </cell>
          <cell r="AC122">
            <v>856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324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</row>
        <row r="123">
          <cell r="B123" t="str">
            <v>2018-02</v>
          </cell>
          <cell r="C123">
            <v>567030</v>
          </cell>
          <cell r="D123">
            <v>133972</v>
          </cell>
          <cell r="E123">
            <v>115488</v>
          </cell>
          <cell r="F123">
            <v>52104</v>
          </cell>
          <cell r="G123">
            <v>31917</v>
          </cell>
          <cell r="H123">
            <v>37080</v>
          </cell>
          <cell r="I123">
            <v>17976</v>
          </cell>
          <cell r="J123">
            <v>26304</v>
          </cell>
          <cell r="K123">
            <v>22633</v>
          </cell>
          <cell r="L123">
            <v>24704</v>
          </cell>
          <cell r="M123">
            <v>22214</v>
          </cell>
          <cell r="N123">
            <v>14043</v>
          </cell>
          <cell r="O123">
            <v>11188</v>
          </cell>
          <cell r="P123">
            <v>11715</v>
          </cell>
          <cell r="Q123">
            <v>3904</v>
          </cell>
          <cell r="R123">
            <v>6572</v>
          </cell>
          <cell r="S123">
            <v>6794</v>
          </cell>
          <cell r="T123">
            <v>5856</v>
          </cell>
          <cell r="U123">
            <v>2484</v>
          </cell>
          <cell r="V123">
            <v>4479</v>
          </cell>
          <cell r="W123">
            <v>5256</v>
          </cell>
          <cell r="X123">
            <v>3514</v>
          </cell>
          <cell r="Y123">
            <v>3960</v>
          </cell>
          <cell r="Z123">
            <v>1359</v>
          </cell>
          <cell r="AA123">
            <v>0</v>
          </cell>
          <cell r="AB123">
            <v>690</v>
          </cell>
          <cell r="AC123">
            <v>824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</row>
        <row r="124">
          <cell r="B124" t="str">
            <v>2018-03</v>
          </cell>
          <cell r="C124">
            <v>544381</v>
          </cell>
          <cell r="D124">
            <v>139272</v>
          </cell>
          <cell r="E124">
            <v>106948</v>
          </cell>
          <cell r="F124">
            <v>41887</v>
          </cell>
          <cell r="G124">
            <v>30812</v>
          </cell>
          <cell r="H124">
            <v>34651</v>
          </cell>
          <cell r="I124">
            <v>17532</v>
          </cell>
          <cell r="J124">
            <v>25472</v>
          </cell>
          <cell r="K124">
            <v>24632</v>
          </cell>
          <cell r="L124">
            <v>21972</v>
          </cell>
          <cell r="M124">
            <v>19761</v>
          </cell>
          <cell r="N124">
            <v>14366</v>
          </cell>
          <cell r="O124">
            <v>12856</v>
          </cell>
          <cell r="P124">
            <v>12370</v>
          </cell>
          <cell r="Q124">
            <v>3624</v>
          </cell>
          <cell r="R124">
            <v>5765</v>
          </cell>
          <cell r="S124">
            <v>6320</v>
          </cell>
          <cell r="T124">
            <v>5094</v>
          </cell>
          <cell r="U124">
            <v>1680</v>
          </cell>
          <cell r="V124">
            <v>4108</v>
          </cell>
          <cell r="W124">
            <v>4824</v>
          </cell>
          <cell r="X124">
            <v>3632</v>
          </cell>
          <cell r="Y124">
            <v>3352</v>
          </cell>
          <cell r="Z124">
            <v>1263</v>
          </cell>
          <cell r="AA124">
            <v>0</v>
          </cell>
          <cell r="AB124">
            <v>1630</v>
          </cell>
          <cell r="AC124">
            <v>432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126</v>
          </cell>
        </row>
        <row r="125">
          <cell r="B125" t="str">
            <v>2018-04</v>
          </cell>
          <cell r="C125">
            <v>718046</v>
          </cell>
          <cell r="D125">
            <v>188943</v>
          </cell>
          <cell r="E125">
            <v>128827</v>
          </cell>
          <cell r="F125">
            <v>57671</v>
          </cell>
          <cell r="G125">
            <v>40870</v>
          </cell>
          <cell r="H125">
            <v>43398</v>
          </cell>
          <cell r="I125">
            <v>26348</v>
          </cell>
          <cell r="J125">
            <v>30849</v>
          </cell>
          <cell r="K125">
            <v>36921</v>
          </cell>
          <cell r="L125">
            <v>25532</v>
          </cell>
          <cell r="M125">
            <v>28627</v>
          </cell>
          <cell r="N125">
            <v>23960</v>
          </cell>
          <cell r="O125">
            <v>17168</v>
          </cell>
          <cell r="P125">
            <v>16387</v>
          </cell>
          <cell r="Q125">
            <v>4228</v>
          </cell>
          <cell r="R125">
            <v>6902</v>
          </cell>
          <cell r="S125">
            <v>7110</v>
          </cell>
          <cell r="T125">
            <v>7152</v>
          </cell>
          <cell r="U125">
            <v>1980</v>
          </cell>
          <cell r="V125">
            <v>5217</v>
          </cell>
          <cell r="W125">
            <v>4968</v>
          </cell>
          <cell r="X125">
            <v>4705</v>
          </cell>
          <cell r="Y125">
            <v>3462</v>
          </cell>
          <cell r="Z125">
            <v>1680</v>
          </cell>
          <cell r="AA125">
            <v>0</v>
          </cell>
          <cell r="AB125">
            <v>2820</v>
          </cell>
          <cell r="AC125">
            <v>964</v>
          </cell>
          <cell r="AD125">
            <v>378</v>
          </cell>
          <cell r="AE125">
            <v>260</v>
          </cell>
          <cell r="AF125">
            <v>0</v>
          </cell>
          <cell r="AG125">
            <v>0</v>
          </cell>
          <cell r="AH125">
            <v>0</v>
          </cell>
          <cell r="AI125">
            <v>426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293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</row>
        <row r="126">
          <cell r="B126" t="str">
            <v>2018-05</v>
          </cell>
          <cell r="C126">
            <v>935733</v>
          </cell>
          <cell r="D126">
            <v>280381</v>
          </cell>
          <cell r="E126">
            <v>139867</v>
          </cell>
          <cell r="F126">
            <v>80797</v>
          </cell>
          <cell r="G126">
            <v>62987</v>
          </cell>
          <cell r="H126">
            <v>51303</v>
          </cell>
          <cell r="I126">
            <v>38514</v>
          </cell>
          <cell r="J126">
            <v>39892</v>
          </cell>
          <cell r="K126">
            <v>44763</v>
          </cell>
          <cell r="L126">
            <v>29243</v>
          </cell>
          <cell r="M126">
            <v>32747</v>
          </cell>
          <cell r="N126">
            <v>29129</v>
          </cell>
          <cell r="O126">
            <v>23074</v>
          </cell>
          <cell r="P126">
            <v>19115</v>
          </cell>
          <cell r="Q126">
            <v>4206</v>
          </cell>
          <cell r="R126">
            <v>7630</v>
          </cell>
          <cell r="S126">
            <v>6952</v>
          </cell>
          <cell r="T126">
            <v>6957</v>
          </cell>
          <cell r="U126">
            <v>1656</v>
          </cell>
          <cell r="V126">
            <v>7555</v>
          </cell>
          <cell r="W126">
            <v>4248</v>
          </cell>
          <cell r="X126">
            <v>5422</v>
          </cell>
          <cell r="Y126">
            <v>3672</v>
          </cell>
          <cell r="Z126">
            <v>3726</v>
          </cell>
          <cell r="AA126">
            <v>0</v>
          </cell>
          <cell r="AB126">
            <v>2760</v>
          </cell>
          <cell r="AC126">
            <v>3268</v>
          </cell>
          <cell r="AD126">
            <v>1701</v>
          </cell>
          <cell r="AE126">
            <v>1220</v>
          </cell>
          <cell r="AF126">
            <v>0</v>
          </cell>
          <cell r="AG126">
            <v>0</v>
          </cell>
          <cell r="AH126">
            <v>0</v>
          </cell>
          <cell r="AI126">
            <v>1562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1386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</row>
        <row r="127">
          <cell r="B127" t="str">
            <v>2018-06</v>
          </cell>
          <cell r="C127">
            <v>1011044</v>
          </cell>
          <cell r="D127">
            <v>313474</v>
          </cell>
          <cell r="E127">
            <v>139781</v>
          </cell>
          <cell r="F127">
            <v>88447</v>
          </cell>
          <cell r="G127">
            <v>74656</v>
          </cell>
          <cell r="H127">
            <v>56846</v>
          </cell>
          <cell r="I127">
            <v>47881</v>
          </cell>
          <cell r="J127">
            <v>39728</v>
          </cell>
          <cell r="K127">
            <v>44972</v>
          </cell>
          <cell r="L127">
            <v>30862</v>
          </cell>
          <cell r="M127">
            <v>31944</v>
          </cell>
          <cell r="N127">
            <v>29968</v>
          </cell>
          <cell r="O127">
            <v>23344</v>
          </cell>
          <cell r="P127">
            <v>18683</v>
          </cell>
          <cell r="Q127">
            <v>3904</v>
          </cell>
          <cell r="R127">
            <v>8162</v>
          </cell>
          <cell r="S127">
            <v>8216</v>
          </cell>
          <cell r="T127">
            <v>8463</v>
          </cell>
          <cell r="U127">
            <v>1872</v>
          </cell>
          <cell r="V127">
            <v>7380</v>
          </cell>
          <cell r="W127">
            <v>4464</v>
          </cell>
          <cell r="X127">
            <v>6559</v>
          </cell>
          <cell r="Y127">
            <v>4221</v>
          </cell>
          <cell r="Z127">
            <v>4002</v>
          </cell>
          <cell r="AA127">
            <v>1262</v>
          </cell>
          <cell r="AB127">
            <v>2595</v>
          </cell>
          <cell r="AC127">
            <v>3894</v>
          </cell>
          <cell r="AD127">
            <v>1512</v>
          </cell>
          <cell r="AE127">
            <v>1890</v>
          </cell>
          <cell r="AF127">
            <v>0</v>
          </cell>
          <cell r="AG127">
            <v>0</v>
          </cell>
          <cell r="AH127">
            <v>0</v>
          </cell>
          <cell r="AI127">
            <v>710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1172</v>
          </cell>
          <cell r="AO127">
            <v>0</v>
          </cell>
          <cell r="AP127">
            <v>0</v>
          </cell>
          <cell r="AQ127">
            <v>180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</row>
        <row r="128">
          <cell r="B128" t="str">
            <v>2018-07</v>
          </cell>
          <cell r="C128">
            <v>1035452</v>
          </cell>
          <cell r="D128">
            <v>309351</v>
          </cell>
          <cell r="E128">
            <v>138467</v>
          </cell>
          <cell r="F128">
            <v>95563</v>
          </cell>
          <cell r="G128">
            <v>73392</v>
          </cell>
          <cell r="H128">
            <v>55699</v>
          </cell>
          <cell r="I128">
            <v>50338</v>
          </cell>
          <cell r="J128">
            <v>35188</v>
          </cell>
          <cell r="K128">
            <v>45085</v>
          </cell>
          <cell r="L128">
            <v>31050</v>
          </cell>
          <cell r="M128">
            <v>33030</v>
          </cell>
          <cell r="N128">
            <v>30475</v>
          </cell>
          <cell r="O128">
            <v>23806</v>
          </cell>
          <cell r="P128">
            <v>22320</v>
          </cell>
          <cell r="Q128">
            <v>4087</v>
          </cell>
          <cell r="R128">
            <v>11028</v>
          </cell>
          <cell r="S128">
            <v>10744</v>
          </cell>
          <cell r="T128">
            <v>10698</v>
          </cell>
          <cell r="U128">
            <v>3492</v>
          </cell>
          <cell r="V128">
            <v>7338</v>
          </cell>
          <cell r="W128">
            <v>4248</v>
          </cell>
          <cell r="X128">
            <v>8076</v>
          </cell>
          <cell r="Y128">
            <v>4041</v>
          </cell>
          <cell r="Z128">
            <v>4092</v>
          </cell>
          <cell r="AA128">
            <v>4993</v>
          </cell>
          <cell r="AB128">
            <v>2500</v>
          </cell>
          <cell r="AC128">
            <v>3778</v>
          </cell>
          <cell r="AD128">
            <v>2835</v>
          </cell>
          <cell r="AE128">
            <v>1890</v>
          </cell>
          <cell r="AF128">
            <v>2500</v>
          </cell>
          <cell r="AG128">
            <v>1272</v>
          </cell>
          <cell r="AH128">
            <v>0</v>
          </cell>
          <cell r="AI128">
            <v>1136</v>
          </cell>
          <cell r="AJ128">
            <v>0</v>
          </cell>
          <cell r="AK128">
            <v>900</v>
          </cell>
          <cell r="AL128">
            <v>168</v>
          </cell>
          <cell r="AM128">
            <v>0</v>
          </cell>
          <cell r="AN128">
            <v>1332</v>
          </cell>
          <cell r="AO128">
            <v>0</v>
          </cell>
          <cell r="AP128">
            <v>0</v>
          </cell>
          <cell r="AQ128">
            <v>540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</row>
        <row r="129">
          <cell r="B129" t="str">
            <v>2018-08</v>
          </cell>
          <cell r="C129">
            <v>1129224</v>
          </cell>
          <cell r="D129">
            <v>326380</v>
          </cell>
          <cell r="E129">
            <v>152772</v>
          </cell>
          <cell r="F129">
            <v>91827</v>
          </cell>
          <cell r="G129">
            <v>77731</v>
          </cell>
          <cell r="H129">
            <v>59118</v>
          </cell>
          <cell r="I129">
            <v>51593</v>
          </cell>
          <cell r="J129">
            <v>39373</v>
          </cell>
          <cell r="K129">
            <v>51719</v>
          </cell>
          <cell r="L129">
            <v>30720</v>
          </cell>
          <cell r="M129">
            <v>44454</v>
          </cell>
          <cell r="N129">
            <v>40386</v>
          </cell>
          <cell r="O129">
            <v>27248</v>
          </cell>
          <cell r="P129">
            <v>25031</v>
          </cell>
          <cell r="Q129">
            <v>5973</v>
          </cell>
          <cell r="R129">
            <v>11481</v>
          </cell>
          <cell r="S129">
            <v>11376</v>
          </cell>
          <cell r="T129">
            <v>12543</v>
          </cell>
          <cell r="U129">
            <v>5652</v>
          </cell>
          <cell r="V129">
            <v>7546</v>
          </cell>
          <cell r="W129">
            <v>4464</v>
          </cell>
          <cell r="X129">
            <v>8296</v>
          </cell>
          <cell r="Y129">
            <v>3852</v>
          </cell>
          <cell r="Z129">
            <v>3867</v>
          </cell>
          <cell r="AA129">
            <v>5190</v>
          </cell>
          <cell r="AB129">
            <v>3500</v>
          </cell>
          <cell r="AC129">
            <v>2738</v>
          </cell>
          <cell r="AD129">
            <v>3402</v>
          </cell>
          <cell r="AE129">
            <v>1940</v>
          </cell>
          <cell r="AF129">
            <v>4500</v>
          </cell>
          <cell r="AG129">
            <v>3204</v>
          </cell>
          <cell r="AH129">
            <v>5066</v>
          </cell>
          <cell r="AI129">
            <v>1278</v>
          </cell>
          <cell r="AJ129">
            <v>0</v>
          </cell>
          <cell r="AK129">
            <v>1620</v>
          </cell>
          <cell r="AL129">
            <v>1512</v>
          </cell>
          <cell r="AM129">
            <v>0</v>
          </cell>
          <cell r="AN129">
            <v>1332</v>
          </cell>
          <cell r="AO129">
            <v>0</v>
          </cell>
          <cell r="AP129">
            <v>0</v>
          </cell>
          <cell r="AQ129">
            <v>540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</row>
        <row r="130">
          <cell r="B130" t="str">
            <v>2018-09</v>
          </cell>
          <cell r="C130">
            <v>1137605</v>
          </cell>
          <cell r="D130">
            <v>341653</v>
          </cell>
          <cell r="E130">
            <v>152661</v>
          </cell>
          <cell r="F130">
            <v>94996</v>
          </cell>
          <cell r="G130">
            <v>84131</v>
          </cell>
          <cell r="H130">
            <v>59426</v>
          </cell>
          <cell r="I130">
            <v>50610</v>
          </cell>
          <cell r="J130">
            <v>43958</v>
          </cell>
          <cell r="K130">
            <v>46586</v>
          </cell>
          <cell r="L130">
            <v>34348</v>
          </cell>
          <cell r="M130">
            <v>38580</v>
          </cell>
          <cell r="N130">
            <v>31097</v>
          </cell>
          <cell r="O130">
            <v>26234</v>
          </cell>
          <cell r="P130">
            <v>19721</v>
          </cell>
          <cell r="Q130">
            <v>6015</v>
          </cell>
          <cell r="R130">
            <v>11444</v>
          </cell>
          <cell r="S130">
            <v>11060</v>
          </cell>
          <cell r="T130">
            <v>12165</v>
          </cell>
          <cell r="U130">
            <v>8464</v>
          </cell>
          <cell r="V130">
            <v>7209</v>
          </cell>
          <cell r="W130">
            <v>4464</v>
          </cell>
          <cell r="X130">
            <v>8271</v>
          </cell>
          <cell r="Y130">
            <v>4041</v>
          </cell>
          <cell r="Z130">
            <v>3912</v>
          </cell>
          <cell r="AA130">
            <v>5216</v>
          </cell>
          <cell r="AB130">
            <v>3250</v>
          </cell>
          <cell r="AC130">
            <v>2476</v>
          </cell>
          <cell r="AD130">
            <v>3402</v>
          </cell>
          <cell r="AE130">
            <v>1890</v>
          </cell>
          <cell r="AF130">
            <v>4500</v>
          </cell>
          <cell r="AG130">
            <v>3366</v>
          </cell>
          <cell r="AH130">
            <v>5364</v>
          </cell>
          <cell r="AI130">
            <v>1278</v>
          </cell>
          <cell r="AJ130">
            <v>0</v>
          </cell>
          <cell r="AK130">
            <v>1620</v>
          </cell>
          <cell r="AL130">
            <v>2352</v>
          </cell>
          <cell r="AM130">
            <v>0</v>
          </cell>
          <cell r="AN130">
            <v>1305</v>
          </cell>
          <cell r="AO130">
            <v>0</v>
          </cell>
          <cell r="AP130">
            <v>0</v>
          </cell>
          <cell r="AQ130">
            <v>540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</row>
        <row r="131">
          <cell r="B131" t="str">
            <v>2018-10</v>
          </cell>
          <cell r="C131">
            <v>1064218</v>
          </cell>
          <cell r="D131">
            <v>324422</v>
          </cell>
          <cell r="E131">
            <v>141354</v>
          </cell>
          <cell r="F131">
            <v>88625</v>
          </cell>
          <cell r="G131">
            <v>76170</v>
          </cell>
          <cell r="H131">
            <v>58723</v>
          </cell>
          <cell r="I131">
            <v>49582</v>
          </cell>
          <cell r="J131">
            <v>39661</v>
          </cell>
          <cell r="K131">
            <v>47589</v>
          </cell>
          <cell r="L131">
            <v>31823</v>
          </cell>
          <cell r="M131">
            <v>35070</v>
          </cell>
          <cell r="N131">
            <v>29081</v>
          </cell>
          <cell r="O131">
            <v>24898</v>
          </cell>
          <cell r="P131">
            <v>19629</v>
          </cell>
          <cell r="Q131">
            <v>4374</v>
          </cell>
          <cell r="R131">
            <v>10859</v>
          </cell>
          <cell r="S131">
            <v>10902</v>
          </cell>
          <cell r="T131">
            <v>10500</v>
          </cell>
          <cell r="U131">
            <v>8088</v>
          </cell>
          <cell r="V131">
            <v>7218</v>
          </cell>
          <cell r="W131">
            <v>4320</v>
          </cell>
          <cell r="X131">
            <v>8087</v>
          </cell>
          <cell r="Y131">
            <v>4041</v>
          </cell>
          <cell r="Z131">
            <v>3771</v>
          </cell>
          <cell r="AA131">
            <v>3024</v>
          </cell>
          <cell r="AB131">
            <v>3250</v>
          </cell>
          <cell r="AC131">
            <v>3786</v>
          </cell>
          <cell r="AD131">
            <v>2457</v>
          </cell>
          <cell r="AE131">
            <v>1890</v>
          </cell>
          <cell r="AF131">
            <v>1750</v>
          </cell>
          <cell r="AG131">
            <v>2306</v>
          </cell>
          <cell r="AH131">
            <v>1788</v>
          </cell>
          <cell r="AI131">
            <v>852</v>
          </cell>
          <cell r="AJ131">
            <v>0</v>
          </cell>
          <cell r="AK131">
            <v>1440</v>
          </cell>
          <cell r="AL131">
            <v>1176</v>
          </cell>
          <cell r="AM131">
            <v>0</v>
          </cell>
          <cell r="AN131">
            <v>1172</v>
          </cell>
          <cell r="AO131">
            <v>0</v>
          </cell>
          <cell r="AP131">
            <v>0</v>
          </cell>
          <cell r="AQ131">
            <v>540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</row>
        <row r="132">
          <cell r="B132" t="str">
            <v>2018-11</v>
          </cell>
          <cell r="C132">
            <v>1031229</v>
          </cell>
          <cell r="D132">
            <v>306076</v>
          </cell>
          <cell r="E132">
            <v>140906</v>
          </cell>
          <cell r="F132">
            <v>94996</v>
          </cell>
          <cell r="G132">
            <v>72197</v>
          </cell>
          <cell r="H132">
            <v>61201</v>
          </cell>
          <cell r="I132">
            <v>46854</v>
          </cell>
          <cell r="J132">
            <v>38121</v>
          </cell>
          <cell r="K132">
            <v>45940</v>
          </cell>
          <cell r="L132">
            <v>29130</v>
          </cell>
          <cell r="M132">
            <v>38025</v>
          </cell>
          <cell r="N132">
            <v>30032</v>
          </cell>
          <cell r="O132">
            <v>23748</v>
          </cell>
          <cell r="P132">
            <v>22274</v>
          </cell>
          <cell r="Q132">
            <v>4140</v>
          </cell>
          <cell r="R132">
            <v>11358</v>
          </cell>
          <cell r="S132">
            <v>9322</v>
          </cell>
          <cell r="T132">
            <v>8277</v>
          </cell>
          <cell r="U132">
            <v>8464</v>
          </cell>
          <cell r="V132">
            <v>6865</v>
          </cell>
          <cell r="W132">
            <v>4608</v>
          </cell>
          <cell r="X132">
            <v>6971</v>
          </cell>
          <cell r="Y132">
            <v>4230</v>
          </cell>
          <cell r="Z132">
            <v>3726</v>
          </cell>
          <cell r="AA132">
            <v>0</v>
          </cell>
          <cell r="AB132">
            <v>3630</v>
          </cell>
          <cell r="AC132">
            <v>3368</v>
          </cell>
          <cell r="AD132">
            <v>1512</v>
          </cell>
          <cell r="AE132">
            <v>1170</v>
          </cell>
          <cell r="AF132">
            <v>0</v>
          </cell>
          <cell r="AG132">
            <v>0</v>
          </cell>
          <cell r="AH132">
            <v>0</v>
          </cell>
          <cell r="AI132">
            <v>1136</v>
          </cell>
          <cell r="AJ132">
            <v>0</v>
          </cell>
          <cell r="AK132">
            <v>1620</v>
          </cell>
          <cell r="AL132">
            <v>0</v>
          </cell>
          <cell r="AM132">
            <v>0</v>
          </cell>
          <cell r="AN132">
            <v>1332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</row>
        <row r="133">
          <cell r="B133" t="str">
            <v>2018-12</v>
          </cell>
          <cell r="C133">
            <v>686481</v>
          </cell>
          <cell r="D133">
            <v>164640</v>
          </cell>
          <cell r="E133">
            <v>133042</v>
          </cell>
          <cell r="F133">
            <v>61370</v>
          </cell>
          <cell r="G133">
            <v>36806</v>
          </cell>
          <cell r="H133">
            <v>37738</v>
          </cell>
          <cell r="I133">
            <v>22053</v>
          </cell>
          <cell r="J133">
            <v>28948</v>
          </cell>
          <cell r="K133">
            <v>31523</v>
          </cell>
          <cell r="L133">
            <v>24144</v>
          </cell>
          <cell r="M133">
            <v>32744</v>
          </cell>
          <cell r="N133">
            <v>19313</v>
          </cell>
          <cell r="O133">
            <v>12302</v>
          </cell>
          <cell r="P133">
            <v>21234</v>
          </cell>
          <cell r="Q133">
            <v>4493</v>
          </cell>
          <cell r="R133">
            <v>9300</v>
          </cell>
          <cell r="S133">
            <v>6794</v>
          </cell>
          <cell r="T133">
            <v>6810</v>
          </cell>
          <cell r="U133">
            <v>8369</v>
          </cell>
          <cell r="V133">
            <v>3856</v>
          </cell>
          <cell r="W133">
            <v>5400</v>
          </cell>
          <cell r="X133">
            <v>5859</v>
          </cell>
          <cell r="Y133">
            <v>3132</v>
          </cell>
          <cell r="Z133">
            <v>1443</v>
          </cell>
          <cell r="AA133">
            <v>0</v>
          </cell>
          <cell r="AB133">
            <v>1072</v>
          </cell>
          <cell r="AC133">
            <v>496</v>
          </cell>
          <cell r="AD133">
            <v>0</v>
          </cell>
          <cell r="AE133">
            <v>1040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1440</v>
          </cell>
          <cell r="AL133">
            <v>0</v>
          </cell>
          <cell r="AM133">
            <v>0</v>
          </cell>
          <cell r="AN133">
            <v>1120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</row>
        <row r="134">
          <cell r="B134" t="str">
            <v>2019-01</v>
          </cell>
          <cell r="C134">
            <v>689553</v>
          </cell>
          <cell r="D134">
            <v>166274</v>
          </cell>
          <cell r="E134">
            <v>132946</v>
          </cell>
          <cell r="F134">
            <v>62946</v>
          </cell>
          <cell r="G134">
            <v>38333</v>
          </cell>
          <cell r="H134">
            <v>36824</v>
          </cell>
          <cell r="I134">
            <v>21432</v>
          </cell>
          <cell r="J134">
            <v>30346</v>
          </cell>
          <cell r="K134">
            <v>27135</v>
          </cell>
          <cell r="L134">
            <v>26192</v>
          </cell>
          <cell r="M134">
            <v>33273</v>
          </cell>
          <cell r="N134">
            <v>17065</v>
          </cell>
          <cell r="O134">
            <v>13240</v>
          </cell>
          <cell r="P134">
            <v>20790</v>
          </cell>
          <cell r="Q134">
            <v>4438</v>
          </cell>
          <cell r="R134">
            <v>9639</v>
          </cell>
          <cell r="S134">
            <v>7110</v>
          </cell>
          <cell r="T134">
            <v>6210</v>
          </cell>
          <cell r="U134">
            <v>9729</v>
          </cell>
          <cell r="V134">
            <v>3806</v>
          </cell>
          <cell r="W134">
            <v>5616</v>
          </cell>
          <cell r="X134">
            <v>5875</v>
          </cell>
          <cell r="Y134">
            <v>3690</v>
          </cell>
          <cell r="Z134">
            <v>1539</v>
          </cell>
          <cell r="AA134">
            <v>0</v>
          </cell>
          <cell r="AB134">
            <v>267</v>
          </cell>
          <cell r="AC134">
            <v>608</v>
          </cell>
          <cell r="AD134">
            <v>0</v>
          </cell>
          <cell r="AE134">
            <v>1170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1620</v>
          </cell>
          <cell r="AL134">
            <v>0</v>
          </cell>
          <cell r="AM134">
            <v>0</v>
          </cell>
          <cell r="AN134">
            <v>1440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</row>
        <row r="135">
          <cell r="B135" t="str">
            <v>2019-02</v>
          </cell>
          <cell r="C135">
            <v>630792</v>
          </cell>
          <cell r="D135">
            <v>146659</v>
          </cell>
          <cell r="E135">
            <v>127454</v>
          </cell>
          <cell r="F135">
            <v>58013</v>
          </cell>
          <cell r="G135">
            <v>34197</v>
          </cell>
          <cell r="H135">
            <v>36271</v>
          </cell>
          <cell r="I135">
            <v>20116</v>
          </cell>
          <cell r="J135">
            <v>27491</v>
          </cell>
          <cell r="K135">
            <v>22601</v>
          </cell>
          <cell r="L135">
            <v>25344</v>
          </cell>
          <cell r="M135">
            <v>28599</v>
          </cell>
          <cell r="N135">
            <v>14724</v>
          </cell>
          <cell r="O135">
            <v>12060</v>
          </cell>
          <cell r="P135">
            <v>17709</v>
          </cell>
          <cell r="Q135">
            <v>4078</v>
          </cell>
          <cell r="R135">
            <v>9915</v>
          </cell>
          <cell r="S135">
            <v>6794</v>
          </cell>
          <cell r="T135">
            <v>5475</v>
          </cell>
          <cell r="U135">
            <v>8833</v>
          </cell>
          <cell r="V135">
            <v>4077</v>
          </cell>
          <cell r="W135">
            <v>5760</v>
          </cell>
          <cell r="X135">
            <v>4450</v>
          </cell>
          <cell r="Y135">
            <v>3690</v>
          </cell>
          <cell r="Z135">
            <v>1674</v>
          </cell>
          <cell r="AA135">
            <v>0</v>
          </cell>
          <cell r="AB135">
            <v>801</v>
          </cell>
          <cell r="AC135">
            <v>924</v>
          </cell>
          <cell r="AD135">
            <v>0</v>
          </cell>
          <cell r="AE135">
            <v>1170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1620</v>
          </cell>
          <cell r="AL135">
            <v>0</v>
          </cell>
          <cell r="AM135">
            <v>0</v>
          </cell>
          <cell r="AN135">
            <v>293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</row>
        <row r="136">
          <cell r="B136" t="str">
            <v>2019-03</v>
          </cell>
          <cell r="C136">
            <v>599827</v>
          </cell>
          <cell r="D136">
            <v>151557</v>
          </cell>
          <cell r="E136">
            <v>115222</v>
          </cell>
          <cell r="F136">
            <v>54196</v>
          </cell>
          <cell r="G136">
            <v>32603</v>
          </cell>
          <cell r="H136">
            <v>34378</v>
          </cell>
          <cell r="I136">
            <v>19398</v>
          </cell>
          <cell r="J136">
            <v>25544</v>
          </cell>
          <cell r="K136">
            <v>20786</v>
          </cell>
          <cell r="L136">
            <v>22644</v>
          </cell>
          <cell r="M136">
            <v>24985</v>
          </cell>
          <cell r="N136">
            <v>15109</v>
          </cell>
          <cell r="O136">
            <v>12212</v>
          </cell>
          <cell r="P136">
            <v>16659</v>
          </cell>
          <cell r="Q136">
            <v>3624</v>
          </cell>
          <cell r="R136">
            <v>8427</v>
          </cell>
          <cell r="S136">
            <v>6320</v>
          </cell>
          <cell r="T136">
            <v>5094</v>
          </cell>
          <cell r="U136">
            <v>7904</v>
          </cell>
          <cell r="V136">
            <v>3450</v>
          </cell>
          <cell r="W136">
            <v>5040</v>
          </cell>
          <cell r="X136">
            <v>5091</v>
          </cell>
          <cell r="Y136">
            <v>2952</v>
          </cell>
          <cell r="Z136">
            <v>1488</v>
          </cell>
          <cell r="AA136">
            <v>0</v>
          </cell>
          <cell r="AB136">
            <v>2136</v>
          </cell>
          <cell r="AC136">
            <v>528</v>
          </cell>
          <cell r="AD136">
            <v>0</v>
          </cell>
          <cell r="AE136">
            <v>1040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1440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</row>
        <row r="137">
          <cell r="B137" t="str">
            <v>2019-04</v>
          </cell>
          <cell r="C137">
            <v>725232</v>
          </cell>
          <cell r="D137">
            <v>187390</v>
          </cell>
          <cell r="E137">
            <v>135194</v>
          </cell>
          <cell r="F137">
            <v>63285</v>
          </cell>
          <cell r="G137">
            <v>38909</v>
          </cell>
          <cell r="H137">
            <v>42420</v>
          </cell>
          <cell r="I137">
            <v>22627</v>
          </cell>
          <cell r="J137">
            <v>31306</v>
          </cell>
          <cell r="K137">
            <v>27111</v>
          </cell>
          <cell r="L137">
            <v>25965</v>
          </cell>
          <cell r="M137">
            <v>29609</v>
          </cell>
          <cell r="N137">
            <v>19429</v>
          </cell>
          <cell r="O137">
            <v>15752</v>
          </cell>
          <cell r="P137">
            <v>20571</v>
          </cell>
          <cell r="Q137">
            <v>4162</v>
          </cell>
          <cell r="R137">
            <v>10077</v>
          </cell>
          <cell r="S137">
            <v>7268</v>
          </cell>
          <cell r="T137">
            <v>6591</v>
          </cell>
          <cell r="U137">
            <v>10268</v>
          </cell>
          <cell r="V137">
            <v>3811</v>
          </cell>
          <cell r="W137">
            <v>5504</v>
          </cell>
          <cell r="X137">
            <v>6013</v>
          </cell>
          <cell r="Y137">
            <v>3321</v>
          </cell>
          <cell r="Z137">
            <v>1629</v>
          </cell>
          <cell r="AA137">
            <v>0</v>
          </cell>
          <cell r="AB137">
            <v>2136</v>
          </cell>
          <cell r="AC137">
            <v>636</v>
          </cell>
          <cell r="AD137">
            <v>0</v>
          </cell>
          <cell r="AE137">
            <v>1170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1800</v>
          </cell>
          <cell r="AL137">
            <v>0</v>
          </cell>
          <cell r="AM137">
            <v>0</v>
          </cell>
          <cell r="AN137">
            <v>1278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</row>
        <row r="138">
          <cell r="B138" t="str">
            <v>2019-05</v>
          </cell>
          <cell r="C138">
            <v>1004673</v>
          </cell>
          <cell r="D138">
            <v>300030</v>
          </cell>
          <cell r="E138">
            <v>147003</v>
          </cell>
          <cell r="F138">
            <v>84036</v>
          </cell>
          <cell r="G138">
            <v>70245</v>
          </cell>
          <cell r="H138">
            <v>52568</v>
          </cell>
          <cell r="I138">
            <v>47040</v>
          </cell>
          <cell r="J138">
            <v>42959</v>
          </cell>
          <cell r="K138">
            <v>37890</v>
          </cell>
          <cell r="L138">
            <v>29843</v>
          </cell>
          <cell r="M138">
            <v>38506</v>
          </cell>
          <cell r="N138">
            <v>33387</v>
          </cell>
          <cell r="O138">
            <v>22808</v>
          </cell>
          <cell r="P138">
            <v>19956</v>
          </cell>
          <cell r="Q138">
            <v>5191</v>
          </cell>
          <cell r="R138">
            <v>9518</v>
          </cell>
          <cell r="S138">
            <v>6952</v>
          </cell>
          <cell r="T138">
            <v>7521</v>
          </cell>
          <cell r="U138">
            <v>9038</v>
          </cell>
          <cell r="V138">
            <v>7165</v>
          </cell>
          <cell r="W138">
            <v>7380</v>
          </cell>
          <cell r="X138">
            <v>6993</v>
          </cell>
          <cell r="Y138">
            <v>3852</v>
          </cell>
          <cell r="Z138">
            <v>3720</v>
          </cell>
          <cell r="AA138">
            <v>0</v>
          </cell>
          <cell r="AB138">
            <v>2403</v>
          </cell>
          <cell r="AC138">
            <v>3048</v>
          </cell>
          <cell r="AD138">
            <v>1701</v>
          </cell>
          <cell r="AE138">
            <v>1040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1440</v>
          </cell>
          <cell r="AL138">
            <v>0</v>
          </cell>
          <cell r="AM138">
            <v>0</v>
          </cell>
          <cell r="AN138">
            <v>1440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B139" t="str">
            <v>2019-06</v>
          </cell>
          <cell r="C139">
            <v>1055614</v>
          </cell>
          <cell r="D139">
            <v>328378</v>
          </cell>
          <cell r="E139">
            <v>145470</v>
          </cell>
          <cell r="F139">
            <v>86133</v>
          </cell>
          <cell r="G139">
            <v>75960</v>
          </cell>
          <cell r="H139">
            <v>59237</v>
          </cell>
          <cell r="I139">
            <v>55696</v>
          </cell>
          <cell r="J139">
            <v>41302</v>
          </cell>
          <cell r="K139">
            <v>36987</v>
          </cell>
          <cell r="L139">
            <v>31661</v>
          </cell>
          <cell r="M139">
            <v>37948</v>
          </cell>
          <cell r="N139">
            <v>29011</v>
          </cell>
          <cell r="O139">
            <v>24058</v>
          </cell>
          <cell r="P139">
            <v>20056</v>
          </cell>
          <cell r="Q139">
            <v>5281</v>
          </cell>
          <cell r="R139">
            <v>9764</v>
          </cell>
          <cell r="S139">
            <v>8216</v>
          </cell>
          <cell r="T139">
            <v>8088</v>
          </cell>
          <cell r="U139">
            <v>8098</v>
          </cell>
          <cell r="V139">
            <v>7058</v>
          </cell>
          <cell r="W139">
            <v>7704</v>
          </cell>
          <cell r="X139">
            <v>6426</v>
          </cell>
          <cell r="Y139">
            <v>4041</v>
          </cell>
          <cell r="Z139">
            <v>4092</v>
          </cell>
          <cell r="AA139">
            <v>1344</v>
          </cell>
          <cell r="AB139">
            <v>1890</v>
          </cell>
          <cell r="AC139">
            <v>2720</v>
          </cell>
          <cell r="AD139">
            <v>2646</v>
          </cell>
          <cell r="AE139">
            <v>1170</v>
          </cell>
          <cell r="AF139">
            <v>670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1620</v>
          </cell>
          <cell r="AL139">
            <v>504</v>
          </cell>
          <cell r="AM139">
            <v>0</v>
          </cell>
          <cell r="AN139">
            <v>1440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945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</row>
        <row r="140">
          <cell r="B140" t="str">
            <v>2019-07</v>
          </cell>
          <cell r="C140">
            <v>1102837</v>
          </cell>
          <cell r="D140">
            <v>336129</v>
          </cell>
          <cell r="E140">
            <v>150384</v>
          </cell>
          <cell r="F140">
            <v>86186</v>
          </cell>
          <cell r="G140">
            <v>78838</v>
          </cell>
          <cell r="H140">
            <v>59208</v>
          </cell>
          <cell r="I140">
            <v>58572</v>
          </cell>
          <cell r="J140">
            <v>40438</v>
          </cell>
          <cell r="K140">
            <v>38541</v>
          </cell>
          <cell r="L140">
            <v>34841</v>
          </cell>
          <cell r="M140">
            <v>39770</v>
          </cell>
          <cell r="N140">
            <v>30599</v>
          </cell>
          <cell r="O140">
            <v>23606</v>
          </cell>
          <cell r="P140">
            <v>21187</v>
          </cell>
          <cell r="Q140">
            <v>5979</v>
          </cell>
          <cell r="R140">
            <v>8800</v>
          </cell>
          <cell r="S140">
            <v>11534</v>
          </cell>
          <cell r="T140">
            <v>10500</v>
          </cell>
          <cell r="U140">
            <v>8094</v>
          </cell>
          <cell r="V140">
            <v>6756</v>
          </cell>
          <cell r="W140">
            <v>7380</v>
          </cell>
          <cell r="X140">
            <v>8023</v>
          </cell>
          <cell r="Y140">
            <v>4041</v>
          </cell>
          <cell r="Z140">
            <v>3738</v>
          </cell>
          <cell r="AA140">
            <v>5040</v>
          </cell>
          <cell r="AB140">
            <v>2367</v>
          </cell>
          <cell r="AC140">
            <v>2856</v>
          </cell>
          <cell r="AD140">
            <v>2268</v>
          </cell>
          <cell r="AE140">
            <v>1820</v>
          </cell>
          <cell r="AF140">
            <v>5698</v>
          </cell>
          <cell r="AG140">
            <v>1696</v>
          </cell>
          <cell r="AH140">
            <v>0</v>
          </cell>
          <cell r="AI140">
            <v>1136</v>
          </cell>
          <cell r="AJ140">
            <v>0</v>
          </cell>
          <cell r="AK140">
            <v>1440</v>
          </cell>
          <cell r="AL140">
            <v>1512</v>
          </cell>
          <cell r="AM140">
            <v>1170</v>
          </cell>
          <cell r="AN140">
            <v>1280</v>
          </cell>
          <cell r="AO140">
            <v>0</v>
          </cell>
          <cell r="AP140">
            <v>1410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</row>
        <row r="141">
          <cell r="B141" t="str">
            <v>2019-08</v>
          </cell>
          <cell r="C141">
            <v>1203682</v>
          </cell>
          <cell r="D141">
            <v>355717</v>
          </cell>
          <cell r="E141">
            <v>162254</v>
          </cell>
          <cell r="F141">
            <v>89180</v>
          </cell>
          <cell r="G141">
            <v>82816</v>
          </cell>
          <cell r="H141">
            <v>59623</v>
          </cell>
          <cell r="I141">
            <v>60031</v>
          </cell>
          <cell r="J141">
            <v>46133</v>
          </cell>
          <cell r="K141">
            <v>46663</v>
          </cell>
          <cell r="L141">
            <v>37375</v>
          </cell>
          <cell r="M141">
            <v>49917</v>
          </cell>
          <cell r="N141">
            <v>41559</v>
          </cell>
          <cell r="O141">
            <v>30124</v>
          </cell>
          <cell r="P141">
            <v>23311</v>
          </cell>
          <cell r="Q141">
            <v>8492</v>
          </cell>
          <cell r="R141">
            <v>10019</v>
          </cell>
          <cell r="S141">
            <v>11850</v>
          </cell>
          <cell r="T141">
            <v>11991</v>
          </cell>
          <cell r="U141">
            <v>8444</v>
          </cell>
          <cell r="V141">
            <v>7089</v>
          </cell>
          <cell r="W141">
            <v>7690</v>
          </cell>
          <cell r="X141">
            <v>8257</v>
          </cell>
          <cell r="Y141">
            <v>4041</v>
          </cell>
          <cell r="Z141">
            <v>4053</v>
          </cell>
          <cell r="AA141">
            <v>5208</v>
          </cell>
          <cell r="AB141">
            <v>3578</v>
          </cell>
          <cell r="AC141">
            <v>2912</v>
          </cell>
          <cell r="AD141">
            <v>2457</v>
          </cell>
          <cell r="AE141">
            <v>1885</v>
          </cell>
          <cell r="AF141">
            <v>6008</v>
          </cell>
          <cell r="AG141">
            <v>1908</v>
          </cell>
          <cell r="AH141">
            <v>2384</v>
          </cell>
          <cell r="AI141">
            <v>1674</v>
          </cell>
          <cell r="AJ141">
            <v>0</v>
          </cell>
          <cell r="AK141">
            <v>1800</v>
          </cell>
          <cell r="AL141">
            <v>2262</v>
          </cell>
          <cell r="AM141">
            <v>1305</v>
          </cell>
          <cell r="AN141">
            <v>1416</v>
          </cell>
          <cell r="AO141">
            <v>0</v>
          </cell>
          <cell r="AP141">
            <v>2256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</row>
        <row r="142">
          <cell r="B142" t="str">
            <v>2019-09</v>
          </cell>
          <cell r="C142">
            <v>1179827</v>
          </cell>
          <cell r="D142">
            <v>360532</v>
          </cell>
          <cell r="E142">
            <v>159819</v>
          </cell>
          <cell r="F142">
            <v>90104</v>
          </cell>
          <cell r="G142">
            <v>86460</v>
          </cell>
          <cell r="H142">
            <v>60763</v>
          </cell>
          <cell r="I142">
            <v>60409</v>
          </cell>
          <cell r="J142">
            <v>47360</v>
          </cell>
          <cell r="K142">
            <v>40683</v>
          </cell>
          <cell r="L142">
            <v>35845</v>
          </cell>
          <cell r="M142">
            <v>36786</v>
          </cell>
          <cell r="N142">
            <v>31579</v>
          </cell>
          <cell r="O142">
            <v>30260</v>
          </cell>
          <cell r="P142">
            <v>18860</v>
          </cell>
          <cell r="Q142">
            <v>9903</v>
          </cell>
          <cell r="R142">
            <v>10186</v>
          </cell>
          <cell r="S142">
            <v>11850</v>
          </cell>
          <cell r="T142">
            <v>11241</v>
          </cell>
          <cell r="U142">
            <v>8680</v>
          </cell>
          <cell r="V142">
            <v>7020</v>
          </cell>
          <cell r="W142">
            <v>7688</v>
          </cell>
          <cell r="X142">
            <v>8505</v>
          </cell>
          <cell r="Y142">
            <v>4221</v>
          </cell>
          <cell r="Z142">
            <v>3912</v>
          </cell>
          <cell r="AA142">
            <v>5208</v>
          </cell>
          <cell r="AB142">
            <v>3660</v>
          </cell>
          <cell r="AC142">
            <v>2872</v>
          </cell>
          <cell r="AD142">
            <v>2457</v>
          </cell>
          <cell r="AE142">
            <v>1885</v>
          </cell>
          <cell r="AF142">
            <v>6016</v>
          </cell>
          <cell r="AG142">
            <v>1908</v>
          </cell>
          <cell r="AH142">
            <v>1788</v>
          </cell>
          <cell r="AI142">
            <v>1488</v>
          </cell>
          <cell r="AJ142">
            <v>0</v>
          </cell>
          <cell r="AK142">
            <v>1440</v>
          </cell>
          <cell r="AL142">
            <v>3132</v>
          </cell>
          <cell r="AM142">
            <v>1305</v>
          </cell>
          <cell r="AN142">
            <v>1182</v>
          </cell>
          <cell r="AO142">
            <v>0</v>
          </cell>
          <cell r="AP142">
            <v>2820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</row>
        <row r="143">
          <cell r="B143" t="str">
            <v>2019-10</v>
          </cell>
          <cell r="C143">
            <v>1082587</v>
          </cell>
          <cell r="D143">
            <v>331552</v>
          </cell>
          <cell r="E143">
            <v>149418</v>
          </cell>
          <cell r="F143">
            <v>84706</v>
          </cell>
          <cell r="G143">
            <v>77479</v>
          </cell>
          <cell r="H143">
            <v>56165</v>
          </cell>
          <cell r="I143">
            <v>54942</v>
          </cell>
          <cell r="J143">
            <v>41384</v>
          </cell>
          <cell r="K143">
            <v>34842</v>
          </cell>
          <cell r="L143">
            <v>35620</v>
          </cell>
          <cell r="M143">
            <v>35358</v>
          </cell>
          <cell r="N143">
            <v>30369</v>
          </cell>
          <cell r="O143">
            <v>28227</v>
          </cell>
          <cell r="P143">
            <v>18657</v>
          </cell>
          <cell r="Q143">
            <v>7402</v>
          </cell>
          <cell r="R143">
            <v>9760</v>
          </cell>
          <cell r="S143">
            <v>11534</v>
          </cell>
          <cell r="T143">
            <v>10512</v>
          </cell>
          <cell r="U143">
            <v>7980</v>
          </cell>
          <cell r="V143">
            <v>7404</v>
          </cell>
          <cell r="W143">
            <v>7176</v>
          </cell>
          <cell r="X143">
            <v>7938</v>
          </cell>
          <cell r="Y143">
            <v>3483</v>
          </cell>
          <cell r="Z143">
            <v>3681</v>
          </cell>
          <cell r="AA143">
            <v>504</v>
          </cell>
          <cell r="AB143">
            <v>3578</v>
          </cell>
          <cell r="AC143">
            <v>3000</v>
          </cell>
          <cell r="AD143">
            <v>2646</v>
          </cell>
          <cell r="AE143">
            <v>1160</v>
          </cell>
          <cell r="AF143">
            <v>5990</v>
          </cell>
          <cell r="AG143">
            <v>848</v>
          </cell>
          <cell r="AH143">
            <v>0</v>
          </cell>
          <cell r="AI143">
            <v>1488</v>
          </cell>
          <cell r="AJ143">
            <v>180</v>
          </cell>
          <cell r="AK143">
            <v>1440</v>
          </cell>
          <cell r="AL143">
            <v>2436</v>
          </cell>
          <cell r="AM143">
            <v>1160</v>
          </cell>
          <cell r="AN143">
            <v>1440</v>
          </cell>
          <cell r="AO143">
            <v>0</v>
          </cell>
          <cell r="AP143">
            <v>1128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</row>
        <row r="144">
          <cell r="B144" t="str">
            <v>2019-11</v>
          </cell>
          <cell r="C144">
            <v>1021846</v>
          </cell>
          <cell r="D144">
            <v>302420</v>
          </cell>
          <cell r="E144">
            <v>145077</v>
          </cell>
          <cell r="F144">
            <v>86103</v>
          </cell>
          <cell r="G144">
            <v>70675</v>
          </cell>
          <cell r="H144">
            <v>59796</v>
          </cell>
          <cell r="I144">
            <v>47540</v>
          </cell>
          <cell r="J144">
            <v>43506</v>
          </cell>
          <cell r="K144">
            <v>35804</v>
          </cell>
          <cell r="L144">
            <v>31502</v>
          </cell>
          <cell r="M144">
            <v>37527</v>
          </cell>
          <cell r="N144">
            <v>26670</v>
          </cell>
          <cell r="O144">
            <v>26657</v>
          </cell>
          <cell r="P144">
            <v>20823</v>
          </cell>
          <cell r="Q144">
            <v>6984</v>
          </cell>
          <cell r="R144">
            <v>10369</v>
          </cell>
          <cell r="S144">
            <v>10112</v>
          </cell>
          <cell r="T144">
            <v>7347</v>
          </cell>
          <cell r="U144">
            <v>8620</v>
          </cell>
          <cell r="V144">
            <v>6485</v>
          </cell>
          <cell r="W144">
            <v>6934</v>
          </cell>
          <cell r="X144">
            <v>8316</v>
          </cell>
          <cell r="Y144">
            <v>4041</v>
          </cell>
          <cell r="Z144">
            <v>3681</v>
          </cell>
          <cell r="AA144">
            <v>0</v>
          </cell>
          <cell r="AB144">
            <v>3992</v>
          </cell>
          <cell r="AC144">
            <v>2900</v>
          </cell>
          <cell r="AD144">
            <v>1323</v>
          </cell>
          <cell r="AE144">
            <v>1305</v>
          </cell>
          <cell r="AF144">
            <v>0</v>
          </cell>
          <cell r="AG144">
            <v>0</v>
          </cell>
          <cell r="AH144">
            <v>0</v>
          </cell>
          <cell r="AI144">
            <v>1116</v>
          </cell>
          <cell r="AJ144">
            <v>360</v>
          </cell>
          <cell r="AK144">
            <v>1260</v>
          </cell>
          <cell r="AL144">
            <v>348</v>
          </cell>
          <cell r="AM144">
            <v>1160</v>
          </cell>
          <cell r="AN144">
            <v>1093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</row>
        <row r="145">
          <cell r="B145" t="str">
            <v>2019-12</v>
          </cell>
          <cell r="C145">
            <v>657925</v>
          </cell>
          <cell r="D145">
            <v>171159</v>
          </cell>
          <cell r="E145">
            <v>126650</v>
          </cell>
          <cell r="F145">
            <v>48399</v>
          </cell>
          <cell r="G145">
            <v>33828</v>
          </cell>
          <cell r="H145">
            <v>36833</v>
          </cell>
          <cell r="I145">
            <v>21485</v>
          </cell>
          <cell r="J145">
            <v>29721</v>
          </cell>
          <cell r="K145">
            <v>24894</v>
          </cell>
          <cell r="L145">
            <v>28609</v>
          </cell>
          <cell r="M145">
            <v>28212</v>
          </cell>
          <cell r="N145">
            <v>13732</v>
          </cell>
          <cell r="O145">
            <v>13455</v>
          </cell>
          <cell r="P145">
            <v>16739</v>
          </cell>
          <cell r="Q145">
            <v>5491</v>
          </cell>
          <cell r="R145">
            <v>10566</v>
          </cell>
          <cell r="S145">
            <v>6952</v>
          </cell>
          <cell r="T145">
            <v>3213</v>
          </cell>
          <cell r="U145">
            <v>7070</v>
          </cell>
          <cell r="V145">
            <v>4788</v>
          </cell>
          <cell r="W145">
            <v>10934</v>
          </cell>
          <cell r="X145">
            <v>5928</v>
          </cell>
          <cell r="Y145">
            <v>3132</v>
          </cell>
          <cell r="Z145">
            <v>1449</v>
          </cell>
          <cell r="AA145">
            <v>0</v>
          </cell>
          <cell r="AB145">
            <v>2656</v>
          </cell>
          <cell r="AC145">
            <v>0</v>
          </cell>
          <cell r="AD145">
            <v>0</v>
          </cell>
          <cell r="AE145">
            <v>1305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725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</row>
        <row r="146">
          <cell r="B146" t="str">
            <v>2020-01</v>
          </cell>
          <cell r="C146">
            <v>672689</v>
          </cell>
          <cell r="D146">
            <v>169791</v>
          </cell>
          <cell r="E146">
            <v>130567</v>
          </cell>
          <cell r="F146">
            <v>48822</v>
          </cell>
          <cell r="G146">
            <v>39282</v>
          </cell>
          <cell r="H146">
            <v>39145</v>
          </cell>
          <cell r="I146">
            <v>21098</v>
          </cell>
          <cell r="J146">
            <v>30365</v>
          </cell>
          <cell r="K146">
            <v>23859</v>
          </cell>
          <cell r="L146">
            <v>31710</v>
          </cell>
          <cell r="M146">
            <v>26430</v>
          </cell>
          <cell r="N146">
            <v>12585</v>
          </cell>
          <cell r="O146">
            <v>16715</v>
          </cell>
          <cell r="P146">
            <v>16328</v>
          </cell>
          <cell r="Q146">
            <v>5635</v>
          </cell>
          <cell r="R146">
            <v>11228</v>
          </cell>
          <cell r="S146">
            <v>6952</v>
          </cell>
          <cell r="T146">
            <v>3402</v>
          </cell>
          <cell r="U146">
            <v>6734</v>
          </cell>
          <cell r="V146">
            <v>4968</v>
          </cell>
          <cell r="W146">
            <v>11299</v>
          </cell>
          <cell r="X146">
            <v>5905</v>
          </cell>
          <cell r="Y146">
            <v>3321</v>
          </cell>
          <cell r="Z146">
            <v>1314</v>
          </cell>
          <cell r="AA146">
            <v>0</v>
          </cell>
          <cell r="AB146">
            <v>2988</v>
          </cell>
          <cell r="AC146">
            <v>796</v>
          </cell>
          <cell r="AD146">
            <v>0</v>
          </cell>
          <cell r="AE146">
            <v>1160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290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</row>
        <row r="147">
          <cell r="B147" t="str">
            <v>2020-02</v>
          </cell>
          <cell r="C147">
            <v>603817</v>
          </cell>
          <cell r="D147">
            <v>146691</v>
          </cell>
          <cell r="E147">
            <v>122685</v>
          </cell>
          <cell r="F147">
            <v>45467</v>
          </cell>
          <cell r="G147">
            <v>33848</v>
          </cell>
          <cell r="H147">
            <v>34590</v>
          </cell>
          <cell r="I147">
            <v>20297</v>
          </cell>
          <cell r="J147">
            <v>25335</v>
          </cell>
          <cell r="K147">
            <v>23019</v>
          </cell>
          <cell r="L147">
            <v>27567</v>
          </cell>
          <cell r="M147">
            <v>24195</v>
          </cell>
          <cell r="N147">
            <v>11703</v>
          </cell>
          <cell r="O147">
            <v>12391</v>
          </cell>
          <cell r="P147">
            <v>13722</v>
          </cell>
          <cell r="Q147">
            <v>4656</v>
          </cell>
          <cell r="R147">
            <v>11087</v>
          </cell>
          <cell r="S147">
            <v>6952</v>
          </cell>
          <cell r="T147">
            <v>3024</v>
          </cell>
          <cell r="U147">
            <v>5960</v>
          </cell>
          <cell r="V147">
            <v>4977</v>
          </cell>
          <cell r="W147">
            <v>11532</v>
          </cell>
          <cell r="X147">
            <v>5085</v>
          </cell>
          <cell r="Y147">
            <v>2952</v>
          </cell>
          <cell r="Z147">
            <v>1353</v>
          </cell>
          <cell r="AA147">
            <v>0</v>
          </cell>
          <cell r="AB147">
            <v>2988</v>
          </cell>
          <cell r="AC147">
            <v>436</v>
          </cell>
          <cell r="AD147">
            <v>0</v>
          </cell>
          <cell r="AE147">
            <v>1305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</row>
        <row r="148">
          <cell r="B148" t="str">
            <v>2020-03</v>
          </cell>
          <cell r="C148">
            <v>623001</v>
          </cell>
          <cell r="D148">
            <v>154567</v>
          </cell>
          <cell r="E148">
            <v>120006</v>
          </cell>
          <cell r="F148">
            <v>47026</v>
          </cell>
          <cell r="G148">
            <v>36057</v>
          </cell>
          <cell r="H148">
            <v>36926</v>
          </cell>
          <cell r="I148">
            <v>20259</v>
          </cell>
          <cell r="J148">
            <v>25655</v>
          </cell>
          <cell r="K148">
            <v>26891</v>
          </cell>
          <cell r="L148">
            <v>28178</v>
          </cell>
          <cell r="M148">
            <v>22527</v>
          </cell>
          <cell r="N148">
            <v>14234</v>
          </cell>
          <cell r="O148">
            <v>14111</v>
          </cell>
          <cell r="P148">
            <v>14944</v>
          </cell>
          <cell r="Q148">
            <v>4716</v>
          </cell>
          <cell r="R148">
            <v>9975</v>
          </cell>
          <cell r="S148">
            <v>6636</v>
          </cell>
          <cell r="T148">
            <v>3402</v>
          </cell>
          <cell r="U148">
            <v>6200</v>
          </cell>
          <cell r="V148">
            <v>4428</v>
          </cell>
          <cell r="W148">
            <v>11183</v>
          </cell>
          <cell r="X148">
            <v>4144</v>
          </cell>
          <cell r="Y148">
            <v>3321</v>
          </cell>
          <cell r="Z148">
            <v>1584</v>
          </cell>
          <cell r="AA148">
            <v>0</v>
          </cell>
          <cell r="AB148">
            <v>2656</v>
          </cell>
          <cell r="AC148">
            <v>2070</v>
          </cell>
          <cell r="AD148">
            <v>0</v>
          </cell>
          <cell r="AE148">
            <v>1305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</row>
        <row r="149">
          <cell r="B149" t="str">
            <v>2020-04</v>
          </cell>
          <cell r="C149">
            <v>496503</v>
          </cell>
          <cell r="D149">
            <v>137070</v>
          </cell>
          <cell r="E149">
            <v>83930</v>
          </cell>
          <cell r="F149">
            <v>38852</v>
          </cell>
          <cell r="G149">
            <v>26548</v>
          </cell>
          <cell r="H149">
            <v>33128</v>
          </cell>
          <cell r="I149">
            <v>17424</v>
          </cell>
          <cell r="J149">
            <v>20864</v>
          </cell>
          <cell r="K149">
            <v>21663</v>
          </cell>
          <cell r="L149">
            <v>11806</v>
          </cell>
          <cell r="M149">
            <v>22896</v>
          </cell>
          <cell r="N149">
            <v>12576</v>
          </cell>
          <cell r="O149">
            <v>10616</v>
          </cell>
          <cell r="P149">
            <v>13972</v>
          </cell>
          <cell r="Q149">
            <v>3116</v>
          </cell>
          <cell r="R149">
            <v>6487</v>
          </cell>
          <cell r="S149">
            <v>3160</v>
          </cell>
          <cell r="T149">
            <v>2079</v>
          </cell>
          <cell r="U149">
            <v>6560</v>
          </cell>
          <cell r="V149">
            <v>4091</v>
          </cell>
          <cell r="W149">
            <v>7193</v>
          </cell>
          <cell r="X149">
            <v>3221</v>
          </cell>
          <cell r="Y149">
            <v>2385</v>
          </cell>
          <cell r="Z149">
            <v>1116</v>
          </cell>
          <cell r="AA149">
            <v>0</v>
          </cell>
          <cell r="AB149">
            <v>3790</v>
          </cell>
          <cell r="AC149">
            <v>1380</v>
          </cell>
          <cell r="AD149">
            <v>0</v>
          </cell>
          <cell r="AE149">
            <v>580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</row>
        <row r="150">
          <cell r="B150" t="str">
            <v>2020-05</v>
          </cell>
          <cell r="C150">
            <v>45021</v>
          </cell>
          <cell r="D150">
            <v>4405</v>
          </cell>
          <cell r="E150">
            <v>7703</v>
          </cell>
          <cell r="F150">
            <v>2592</v>
          </cell>
          <cell r="G150">
            <v>3814</v>
          </cell>
          <cell r="H150">
            <v>342</v>
          </cell>
          <cell r="I150">
            <v>348</v>
          </cell>
          <cell r="J150">
            <v>10857</v>
          </cell>
          <cell r="K150">
            <v>0</v>
          </cell>
          <cell r="L150">
            <v>3716</v>
          </cell>
          <cell r="M150">
            <v>180</v>
          </cell>
          <cell r="N150">
            <v>0</v>
          </cell>
          <cell r="O150">
            <v>558</v>
          </cell>
          <cell r="P150">
            <v>418</v>
          </cell>
          <cell r="Q150">
            <v>3963</v>
          </cell>
          <cell r="R150">
            <v>0</v>
          </cell>
          <cell r="S150">
            <v>0</v>
          </cell>
          <cell r="T150">
            <v>0</v>
          </cell>
          <cell r="U150">
            <v>2620</v>
          </cell>
          <cell r="V150">
            <v>1690</v>
          </cell>
          <cell r="W150">
            <v>186</v>
          </cell>
          <cell r="X150">
            <v>0</v>
          </cell>
          <cell r="Y150">
            <v>900</v>
          </cell>
          <cell r="Z150">
            <v>0</v>
          </cell>
          <cell r="AA150">
            <v>0</v>
          </cell>
          <cell r="AB150">
            <v>0</v>
          </cell>
          <cell r="AC150">
            <v>540</v>
          </cell>
          <cell r="AD150">
            <v>189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</row>
        <row r="151">
          <cell r="B151" t="str">
            <v>2020-06</v>
          </cell>
          <cell r="C151">
            <v>133856</v>
          </cell>
          <cell r="D151">
            <v>41385</v>
          </cell>
          <cell r="E151">
            <v>15003</v>
          </cell>
          <cell r="F151">
            <v>16551</v>
          </cell>
          <cell r="G151">
            <v>1512</v>
          </cell>
          <cell r="H151">
            <v>2835</v>
          </cell>
          <cell r="I151">
            <v>14448</v>
          </cell>
          <cell r="J151">
            <v>1890</v>
          </cell>
          <cell r="K151">
            <v>3213</v>
          </cell>
          <cell r="L151">
            <v>8883</v>
          </cell>
          <cell r="M151">
            <v>2619</v>
          </cell>
          <cell r="N151">
            <v>3165</v>
          </cell>
          <cell r="O151">
            <v>325</v>
          </cell>
          <cell r="P151">
            <v>336</v>
          </cell>
          <cell r="Q151">
            <v>7743</v>
          </cell>
          <cell r="R151">
            <v>0</v>
          </cell>
          <cell r="S151">
            <v>229</v>
          </cell>
          <cell r="T151">
            <v>756</v>
          </cell>
          <cell r="U151">
            <v>2870</v>
          </cell>
          <cell r="V151">
            <v>3559</v>
          </cell>
          <cell r="W151">
            <v>2268</v>
          </cell>
          <cell r="X151">
            <v>756</v>
          </cell>
          <cell r="Y151">
            <v>1287</v>
          </cell>
          <cell r="Z151">
            <v>0</v>
          </cell>
          <cell r="AA151">
            <v>0</v>
          </cell>
          <cell r="AB151">
            <v>0</v>
          </cell>
          <cell r="AC151">
            <v>900</v>
          </cell>
          <cell r="AD151">
            <v>1323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</row>
        <row r="152">
          <cell r="B152" t="str">
            <v>2020-07</v>
          </cell>
          <cell r="C152">
            <v>82885</v>
          </cell>
          <cell r="D152">
            <v>28994</v>
          </cell>
          <cell r="E152">
            <v>13208</v>
          </cell>
          <cell r="F152">
            <v>3038</v>
          </cell>
          <cell r="G152">
            <v>1134</v>
          </cell>
          <cell r="H152">
            <v>11111</v>
          </cell>
          <cell r="I152">
            <v>1323</v>
          </cell>
          <cell r="J152">
            <v>1749</v>
          </cell>
          <cell r="K152">
            <v>1854</v>
          </cell>
          <cell r="L152">
            <v>567</v>
          </cell>
          <cell r="M152">
            <v>900</v>
          </cell>
          <cell r="N152">
            <v>873</v>
          </cell>
          <cell r="O152">
            <v>2115</v>
          </cell>
          <cell r="P152">
            <v>209</v>
          </cell>
          <cell r="Q152">
            <v>2565</v>
          </cell>
          <cell r="R152">
            <v>1820</v>
          </cell>
          <cell r="S152">
            <v>0</v>
          </cell>
          <cell r="T152">
            <v>0</v>
          </cell>
          <cell r="U152">
            <v>1340</v>
          </cell>
          <cell r="V152">
            <v>5697</v>
          </cell>
          <cell r="W152">
            <v>0</v>
          </cell>
          <cell r="X152">
            <v>0</v>
          </cell>
          <cell r="Y152">
            <v>2169</v>
          </cell>
          <cell r="Z152">
            <v>282</v>
          </cell>
          <cell r="AA152">
            <v>0</v>
          </cell>
          <cell r="AB152">
            <v>677</v>
          </cell>
          <cell r="AC152">
            <v>280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512</v>
          </cell>
          <cell r="AO152">
            <v>0</v>
          </cell>
          <cell r="AP152">
            <v>282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186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</row>
        <row r="153">
          <cell r="B153" t="str">
            <v>2020-08</v>
          </cell>
          <cell r="C153">
            <v>462160</v>
          </cell>
          <cell r="D153">
            <v>117353</v>
          </cell>
          <cell r="E153">
            <v>76232</v>
          </cell>
          <cell r="F153">
            <v>37888</v>
          </cell>
          <cell r="G153">
            <v>31000</v>
          </cell>
          <cell r="H153">
            <v>45144</v>
          </cell>
          <cell r="I153">
            <v>21685</v>
          </cell>
          <cell r="J153">
            <v>28007</v>
          </cell>
          <cell r="K153">
            <v>13195</v>
          </cell>
          <cell r="L153">
            <v>12390</v>
          </cell>
          <cell r="M153">
            <v>14382</v>
          </cell>
          <cell r="N153">
            <v>11493</v>
          </cell>
          <cell r="O153">
            <v>14122</v>
          </cell>
          <cell r="P153">
            <v>5304</v>
          </cell>
          <cell r="Q153">
            <v>5405</v>
          </cell>
          <cell r="R153">
            <v>0</v>
          </cell>
          <cell r="S153">
            <v>0</v>
          </cell>
          <cell r="T153">
            <v>3929</v>
          </cell>
          <cell r="U153">
            <v>6456</v>
          </cell>
          <cell r="V153">
            <v>4035</v>
          </cell>
          <cell r="W153">
            <v>910</v>
          </cell>
          <cell r="X153">
            <v>4117</v>
          </cell>
          <cell r="Y153">
            <v>2615</v>
          </cell>
          <cell r="Z153">
            <v>2757</v>
          </cell>
          <cell r="AA153">
            <v>0</v>
          </cell>
          <cell r="AB153">
            <v>0</v>
          </cell>
          <cell r="AC153">
            <v>496</v>
          </cell>
          <cell r="AD153">
            <v>945</v>
          </cell>
          <cell r="AE153">
            <v>1160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435</v>
          </cell>
          <cell r="AN153">
            <v>705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</row>
        <row r="154">
          <cell r="B154" t="str">
            <v>2020-09</v>
          </cell>
          <cell r="C154">
            <v>683041</v>
          </cell>
          <cell r="D154">
            <v>197375</v>
          </cell>
          <cell r="E154">
            <v>125744</v>
          </cell>
          <cell r="F154">
            <v>51912</v>
          </cell>
          <cell r="G154">
            <v>51025</v>
          </cell>
          <cell r="H154">
            <v>57123</v>
          </cell>
          <cell r="I154">
            <v>30372</v>
          </cell>
          <cell r="J154">
            <v>37210</v>
          </cell>
          <cell r="K154">
            <v>15729</v>
          </cell>
          <cell r="L154">
            <v>23549</v>
          </cell>
          <cell r="M154">
            <v>15357</v>
          </cell>
          <cell r="N154">
            <v>9648</v>
          </cell>
          <cell r="O154">
            <v>13980</v>
          </cell>
          <cell r="P154">
            <v>2406</v>
          </cell>
          <cell r="Q154">
            <v>7428</v>
          </cell>
          <cell r="R154">
            <v>2544</v>
          </cell>
          <cell r="S154">
            <v>0</v>
          </cell>
          <cell r="T154">
            <v>7409</v>
          </cell>
          <cell r="U154">
            <v>10629</v>
          </cell>
          <cell r="V154">
            <v>4159</v>
          </cell>
          <cell r="W154">
            <v>4641</v>
          </cell>
          <cell r="X154">
            <v>6114</v>
          </cell>
          <cell r="Y154">
            <v>2781</v>
          </cell>
          <cell r="Z154">
            <v>2988</v>
          </cell>
          <cell r="AA154">
            <v>0</v>
          </cell>
          <cell r="AB154">
            <v>0</v>
          </cell>
          <cell r="AC154">
            <v>528</v>
          </cell>
          <cell r="AD154">
            <v>1701</v>
          </cell>
          <cell r="AE154">
            <v>145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145</v>
          </cell>
          <cell r="AN154">
            <v>399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</row>
        <row r="155">
          <cell r="B155" t="str">
            <v>2020-10</v>
          </cell>
          <cell r="C155">
            <v>473221</v>
          </cell>
          <cell r="D155">
            <v>143416</v>
          </cell>
          <cell r="E155">
            <v>91234</v>
          </cell>
          <cell r="F155">
            <v>38616</v>
          </cell>
          <cell r="G155">
            <v>30665</v>
          </cell>
          <cell r="H155">
            <v>38492</v>
          </cell>
          <cell r="I155">
            <v>25033</v>
          </cell>
          <cell r="J155">
            <v>15185</v>
          </cell>
          <cell r="K155">
            <v>15366</v>
          </cell>
          <cell r="L155">
            <v>11697</v>
          </cell>
          <cell r="M155">
            <v>15177</v>
          </cell>
          <cell r="N155">
            <v>5613</v>
          </cell>
          <cell r="O155">
            <v>3811</v>
          </cell>
          <cell r="P155">
            <v>2717</v>
          </cell>
          <cell r="Q155">
            <v>5835</v>
          </cell>
          <cell r="R155">
            <v>2366</v>
          </cell>
          <cell r="S155">
            <v>0</v>
          </cell>
          <cell r="T155">
            <v>2646</v>
          </cell>
          <cell r="U155">
            <v>6453</v>
          </cell>
          <cell r="V155">
            <v>4377</v>
          </cell>
          <cell r="W155">
            <v>3731</v>
          </cell>
          <cell r="X155">
            <v>3969</v>
          </cell>
          <cell r="Y155">
            <v>1751</v>
          </cell>
          <cell r="Z155">
            <v>2802</v>
          </cell>
          <cell r="AA155">
            <v>0</v>
          </cell>
          <cell r="AB155">
            <v>0</v>
          </cell>
          <cell r="AC155">
            <v>428</v>
          </cell>
          <cell r="AD155">
            <v>0</v>
          </cell>
          <cell r="AE155">
            <v>0</v>
          </cell>
          <cell r="AF155">
            <v>0</v>
          </cell>
          <cell r="AG155">
            <v>1696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145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</row>
        <row r="156">
          <cell r="B156" t="str">
            <v>2020-11</v>
          </cell>
          <cell r="C156">
            <v>335722</v>
          </cell>
          <cell r="D156">
            <v>90156</v>
          </cell>
          <cell r="E156">
            <v>71794</v>
          </cell>
          <cell r="F156">
            <v>25367</v>
          </cell>
          <cell r="G156">
            <v>27176</v>
          </cell>
          <cell r="H156">
            <v>27737</v>
          </cell>
          <cell r="I156">
            <v>12006</v>
          </cell>
          <cell r="J156">
            <v>11713</v>
          </cell>
          <cell r="K156">
            <v>12671</v>
          </cell>
          <cell r="L156">
            <v>2079</v>
          </cell>
          <cell r="M156">
            <v>15534</v>
          </cell>
          <cell r="N156">
            <v>4299</v>
          </cell>
          <cell r="O156">
            <v>4446</v>
          </cell>
          <cell r="P156">
            <v>1816</v>
          </cell>
          <cell r="Q156">
            <v>7378</v>
          </cell>
          <cell r="R156">
            <v>2548</v>
          </cell>
          <cell r="S156">
            <v>0</v>
          </cell>
          <cell r="T156">
            <v>3402</v>
          </cell>
          <cell r="U156">
            <v>1629</v>
          </cell>
          <cell r="V156">
            <v>3280</v>
          </cell>
          <cell r="W156">
            <v>2975</v>
          </cell>
          <cell r="X156">
            <v>3969</v>
          </cell>
          <cell r="Y156">
            <v>1323</v>
          </cell>
          <cell r="Z156">
            <v>2424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</row>
        <row r="157">
          <cell r="B157" t="str">
            <v>2020-12</v>
          </cell>
          <cell r="C157">
            <v>166957</v>
          </cell>
          <cell r="D157">
            <v>28368</v>
          </cell>
          <cell r="E157">
            <v>47512</v>
          </cell>
          <cell r="F157">
            <v>13171</v>
          </cell>
          <cell r="G157">
            <v>10584</v>
          </cell>
          <cell r="H157">
            <v>16094</v>
          </cell>
          <cell r="I157">
            <v>3849</v>
          </cell>
          <cell r="J157">
            <v>7625</v>
          </cell>
          <cell r="K157">
            <v>8193</v>
          </cell>
          <cell r="L157">
            <v>1134</v>
          </cell>
          <cell r="M157">
            <v>8544</v>
          </cell>
          <cell r="N157">
            <v>186</v>
          </cell>
          <cell r="O157">
            <v>1446</v>
          </cell>
          <cell r="P157">
            <v>1152</v>
          </cell>
          <cell r="Q157">
            <v>5214</v>
          </cell>
          <cell r="R157">
            <v>2366</v>
          </cell>
          <cell r="S157">
            <v>0</v>
          </cell>
          <cell r="T157">
            <v>756</v>
          </cell>
          <cell r="U157">
            <v>936</v>
          </cell>
          <cell r="V157">
            <v>1476</v>
          </cell>
          <cell r="W157">
            <v>2835</v>
          </cell>
          <cell r="X157">
            <v>3402</v>
          </cell>
          <cell r="Y157">
            <v>936</v>
          </cell>
          <cell r="Z157">
            <v>1178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</row>
        <row r="158">
          <cell r="B158" t="str">
            <v>2021-01</v>
          </cell>
          <cell r="C158">
            <v>186944</v>
          </cell>
          <cell r="D158">
            <v>33766</v>
          </cell>
          <cell r="E158">
            <v>51229</v>
          </cell>
          <cell r="F158">
            <v>11289</v>
          </cell>
          <cell r="G158">
            <v>12882</v>
          </cell>
          <cell r="H158">
            <v>14468</v>
          </cell>
          <cell r="I158">
            <v>4084</v>
          </cell>
          <cell r="J158">
            <v>9355</v>
          </cell>
          <cell r="K158">
            <v>6655</v>
          </cell>
          <cell r="L158">
            <v>1494</v>
          </cell>
          <cell r="M158">
            <v>7191</v>
          </cell>
          <cell r="N158">
            <v>0</v>
          </cell>
          <cell r="O158">
            <v>6114</v>
          </cell>
          <cell r="P158">
            <v>1491</v>
          </cell>
          <cell r="Q158">
            <v>11256</v>
          </cell>
          <cell r="R158">
            <v>2548</v>
          </cell>
          <cell r="S158">
            <v>0</v>
          </cell>
          <cell r="T158">
            <v>1323</v>
          </cell>
          <cell r="U158">
            <v>900</v>
          </cell>
          <cell r="V158">
            <v>3279</v>
          </cell>
          <cell r="W158">
            <v>2030</v>
          </cell>
          <cell r="X158">
            <v>3780</v>
          </cell>
          <cell r="Y158">
            <v>558</v>
          </cell>
          <cell r="Z158">
            <v>1144</v>
          </cell>
          <cell r="AA158">
            <v>0</v>
          </cell>
          <cell r="AB158">
            <v>0</v>
          </cell>
          <cell r="AC158">
            <v>108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</row>
        <row r="159">
          <cell r="B159" t="str">
            <v>2021-02</v>
          </cell>
          <cell r="C159">
            <v>155879</v>
          </cell>
          <cell r="D159">
            <v>23458</v>
          </cell>
          <cell r="E159">
            <v>46005</v>
          </cell>
          <cell r="F159">
            <v>9711</v>
          </cell>
          <cell r="G159">
            <v>9083</v>
          </cell>
          <cell r="H159">
            <v>10424</v>
          </cell>
          <cell r="I159">
            <v>3645</v>
          </cell>
          <cell r="J159">
            <v>6078</v>
          </cell>
          <cell r="K159">
            <v>5810</v>
          </cell>
          <cell r="L159">
            <v>1314</v>
          </cell>
          <cell r="M159">
            <v>5283</v>
          </cell>
          <cell r="N159">
            <v>0</v>
          </cell>
          <cell r="O159">
            <v>4438</v>
          </cell>
          <cell r="P159">
            <v>1556</v>
          </cell>
          <cell r="Q159">
            <v>16346</v>
          </cell>
          <cell r="R159">
            <v>2912</v>
          </cell>
          <cell r="S159">
            <v>0</v>
          </cell>
          <cell r="T159">
            <v>945</v>
          </cell>
          <cell r="U159">
            <v>900</v>
          </cell>
          <cell r="V159">
            <v>1881</v>
          </cell>
          <cell r="W159">
            <v>1820</v>
          </cell>
          <cell r="X159">
            <v>2692</v>
          </cell>
          <cell r="Y159">
            <v>369</v>
          </cell>
          <cell r="Z159">
            <v>1209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</row>
        <row r="160">
          <cell r="B160" t="str">
            <v>2021-03</v>
          </cell>
          <cell r="C160">
            <v>88522</v>
          </cell>
          <cell r="D160">
            <v>5755</v>
          </cell>
          <cell r="E160">
            <v>28529</v>
          </cell>
          <cell r="F160">
            <v>4211</v>
          </cell>
          <cell r="G160">
            <v>6451</v>
          </cell>
          <cell r="H160">
            <v>7164</v>
          </cell>
          <cell r="I160">
            <v>1512</v>
          </cell>
          <cell r="J160">
            <v>3473</v>
          </cell>
          <cell r="K160">
            <v>3149</v>
          </cell>
          <cell r="L160">
            <v>756</v>
          </cell>
          <cell r="M160">
            <v>1440</v>
          </cell>
          <cell r="N160">
            <v>360</v>
          </cell>
          <cell r="O160">
            <v>1691</v>
          </cell>
          <cell r="P160">
            <v>1152</v>
          </cell>
          <cell r="Q160">
            <v>15730</v>
          </cell>
          <cell r="R160">
            <v>2548</v>
          </cell>
          <cell r="S160">
            <v>362</v>
          </cell>
          <cell r="T160">
            <v>0</v>
          </cell>
          <cell r="U160">
            <v>0</v>
          </cell>
          <cell r="V160">
            <v>945</v>
          </cell>
          <cell r="W160">
            <v>910</v>
          </cell>
          <cell r="X160">
            <v>1471</v>
          </cell>
          <cell r="Y160">
            <v>0</v>
          </cell>
          <cell r="Z160">
            <v>913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</row>
        <row r="161">
          <cell r="B161" t="str">
            <v>2021-04</v>
          </cell>
          <cell r="C161">
            <v>111814</v>
          </cell>
          <cell r="D161">
            <v>5794</v>
          </cell>
          <cell r="E161">
            <v>35017</v>
          </cell>
          <cell r="F161">
            <v>9427</v>
          </cell>
          <cell r="G161">
            <v>7493</v>
          </cell>
          <cell r="H161">
            <v>6266</v>
          </cell>
          <cell r="I161">
            <v>1701</v>
          </cell>
          <cell r="J161">
            <v>4518</v>
          </cell>
          <cell r="K161">
            <v>4991</v>
          </cell>
          <cell r="L161">
            <v>756</v>
          </cell>
          <cell r="M161">
            <v>4320</v>
          </cell>
          <cell r="N161">
            <v>546</v>
          </cell>
          <cell r="O161">
            <v>3451</v>
          </cell>
          <cell r="P161">
            <v>1635</v>
          </cell>
          <cell r="Q161">
            <v>16678</v>
          </cell>
          <cell r="R161">
            <v>3276</v>
          </cell>
          <cell r="S161">
            <v>972</v>
          </cell>
          <cell r="T161">
            <v>189</v>
          </cell>
          <cell r="U161">
            <v>360</v>
          </cell>
          <cell r="V161">
            <v>756</v>
          </cell>
          <cell r="W161">
            <v>1050</v>
          </cell>
          <cell r="X161">
            <v>1660</v>
          </cell>
          <cell r="Y161">
            <v>0</v>
          </cell>
          <cell r="Z161">
            <v>958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</row>
        <row r="162">
          <cell r="B162" t="str">
            <v>2021-05</v>
          </cell>
          <cell r="C162">
            <v>176964</v>
          </cell>
          <cell r="D162">
            <v>8635</v>
          </cell>
          <cell r="E162">
            <v>51051</v>
          </cell>
          <cell r="F162">
            <v>13960</v>
          </cell>
          <cell r="G162">
            <v>15514</v>
          </cell>
          <cell r="H162">
            <v>15917</v>
          </cell>
          <cell r="I162">
            <v>1701</v>
          </cell>
          <cell r="J162">
            <v>10589</v>
          </cell>
          <cell r="K162">
            <v>8162</v>
          </cell>
          <cell r="L162">
            <v>1323</v>
          </cell>
          <cell r="M162">
            <v>9030</v>
          </cell>
          <cell r="N162">
            <v>906</v>
          </cell>
          <cell r="O162">
            <v>12122</v>
          </cell>
          <cell r="P162">
            <v>3033</v>
          </cell>
          <cell r="Q162">
            <v>5107</v>
          </cell>
          <cell r="R162">
            <v>4004</v>
          </cell>
          <cell r="S162">
            <v>1610</v>
          </cell>
          <cell r="T162">
            <v>2079</v>
          </cell>
          <cell r="U162">
            <v>1080</v>
          </cell>
          <cell r="V162">
            <v>2787</v>
          </cell>
          <cell r="W162">
            <v>2240</v>
          </cell>
          <cell r="X162">
            <v>3218</v>
          </cell>
          <cell r="Y162">
            <v>478</v>
          </cell>
          <cell r="Z162">
            <v>2128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290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</row>
        <row r="163">
          <cell r="B163" t="str">
            <v>2021-06</v>
          </cell>
          <cell r="C163">
            <v>284700</v>
          </cell>
          <cell r="D163">
            <v>29626</v>
          </cell>
          <cell r="E163">
            <v>84990</v>
          </cell>
          <cell r="F163">
            <v>21353</v>
          </cell>
          <cell r="G163">
            <v>27495</v>
          </cell>
          <cell r="H163">
            <v>27541</v>
          </cell>
          <cell r="I163">
            <v>3267</v>
          </cell>
          <cell r="J163">
            <v>17966</v>
          </cell>
          <cell r="K163">
            <v>10833</v>
          </cell>
          <cell r="L163">
            <v>1503</v>
          </cell>
          <cell r="M163">
            <v>11607</v>
          </cell>
          <cell r="N163">
            <v>180</v>
          </cell>
          <cell r="O163">
            <v>15496</v>
          </cell>
          <cell r="P163">
            <v>3358</v>
          </cell>
          <cell r="Q163">
            <v>1224</v>
          </cell>
          <cell r="R163">
            <v>3822</v>
          </cell>
          <cell r="S163">
            <v>2078</v>
          </cell>
          <cell r="T163">
            <v>4914</v>
          </cell>
          <cell r="U163">
            <v>2340</v>
          </cell>
          <cell r="V163">
            <v>5629</v>
          </cell>
          <cell r="W163">
            <v>1400</v>
          </cell>
          <cell r="X163">
            <v>3407</v>
          </cell>
          <cell r="Y163">
            <v>1423</v>
          </cell>
          <cell r="Z163">
            <v>2334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725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189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</row>
        <row r="164">
          <cell r="B164" t="str">
            <v>2021-07</v>
          </cell>
          <cell r="C164">
            <v>488983</v>
          </cell>
          <cell r="D164">
            <v>71686</v>
          </cell>
          <cell r="E164">
            <v>127547</v>
          </cell>
          <cell r="F164">
            <v>40708</v>
          </cell>
          <cell r="G164">
            <v>34839</v>
          </cell>
          <cell r="H164">
            <v>41760</v>
          </cell>
          <cell r="I164">
            <v>7932</v>
          </cell>
          <cell r="J164">
            <v>22197</v>
          </cell>
          <cell r="K164">
            <v>17123</v>
          </cell>
          <cell r="L164">
            <v>13762</v>
          </cell>
          <cell r="M164">
            <v>21435</v>
          </cell>
          <cell r="N164">
            <v>4065</v>
          </cell>
          <cell r="O164">
            <v>15857</v>
          </cell>
          <cell r="P164">
            <v>4863</v>
          </cell>
          <cell r="Q164">
            <v>18611</v>
          </cell>
          <cell r="R164">
            <v>4186</v>
          </cell>
          <cell r="S164">
            <v>1920</v>
          </cell>
          <cell r="T164">
            <v>10143</v>
          </cell>
          <cell r="U164">
            <v>3390</v>
          </cell>
          <cell r="V164">
            <v>5514</v>
          </cell>
          <cell r="W164">
            <v>5463</v>
          </cell>
          <cell r="X164">
            <v>5210</v>
          </cell>
          <cell r="Y164">
            <v>3061</v>
          </cell>
          <cell r="Z164">
            <v>2283</v>
          </cell>
          <cell r="AA164">
            <v>0</v>
          </cell>
          <cell r="AB164">
            <v>0</v>
          </cell>
          <cell r="AC164">
            <v>360</v>
          </cell>
          <cell r="AD164">
            <v>1512</v>
          </cell>
          <cell r="AE164">
            <v>1305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1305</v>
          </cell>
          <cell r="AN164">
            <v>0</v>
          </cell>
          <cell r="AO164">
            <v>0</v>
          </cell>
          <cell r="AP164">
            <v>282</v>
          </cell>
          <cell r="AQ164">
            <v>0</v>
          </cell>
          <cell r="AR164">
            <v>0</v>
          </cell>
          <cell r="AS164">
            <v>286</v>
          </cell>
          <cell r="AT164">
            <v>0</v>
          </cell>
          <cell r="AU164">
            <v>0</v>
          </cell>
          <cell r="AV164">
            <v>378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</row>
        <row r="165">
          <cell r="B165" t="str">
            <v>2021-08</v>
          </cell>
          <cell r="C165">
            <v>803134</v>
          </cell>
          <cell r="D165">
            <v>130690</v>
          </cell>
          <cell r="E165">
            <v>165601</v>
          </cell>
          <cell r="F165">
            <v>59419</v>
          </cell>
          <cell r="G165">
            <v>58682</v>
          </cell>
          <cell r="H165">
            <v>64826</v>
          </cell>
          <cell r="I165">
            <v>23840</v>
          </cell>
          <cell r="J165">
            <v>38816</v>
          </cell>
          <cell r="K165">
            <v>41067</v>
          </cell>
          <cell r="L165">
            <v>22863</v>
          </cell>
          <cell r="M165">
            <v>33483</v>
          </cell>
          <cell r="N165">
            <v>14433</v>
          </cell>
          <cell r="O165">
            <v>28185</v>
          </cell>
          <cell r="P165">
            <v>9653</v>
          </cell>
          <cell r="Q165">
            <v>31520</v>
          </cell>
          <cell r="R165">
            <v>5640</v>
          </cell>
          <cell r="S165">
            <v>2874</v>
          </cell>
          <cell r="T165">
            <v>12444</v>
          </cell>
          <cell r="U165">
            <v>8658</v>
          </cell>
          <cell r="V165">
            <v>7298</v>
          </cell>
          <cell r="W165">
            <v>7137</v>
          </cell>
          <cell r="X165">
            <v>6749</v>
          </cell>
          <cell r="Y165">
            <v>4005</v>
          </cell>
          <cell r="Z165">
            <v>3636</v>
          </cell>
          <cell r="AA165">
            <v>0</v>
          </cell>
          <cell r="AB165">
            <v>0</v>
          </cell>
          <cell r="AC165">
            <v>3857</v>
          </cell>
          <cell r="AD165">
            <v>1701</v>
          </cell>
          <cell r="AE165">
            <v>1305</v>
          </cell>
          <cell r="AF165">
            <v>2518</v>
          </cell>
          <cell r="AG165">
            <v>1908</v>
          </cell>
          <cell r="AH165">
            <v>2682</v>
          </cell>
          <cell r="AI165">
            <v>0</v>
          </cell>
          <cell r="AJ165">
            <v>0</v>
          </cell>
          <cell r="AK165">
            <v>0</v>
          </cell>
          <cell r="AL165">
            <v>1068</v>
          </cell>
          <cell r="AM165">
            <v>1305</v>
          </cell>
          <cell r="AN165">
            <v>0</v>
          </cell>
          <cell r="AO165">
            <v>0</v>
          </cell>
          <cell r="AP165">
            <v>2820</v>
          </cell>
          <cell r="AQ165">
            <v>186</v>
          </cell>
          <cell r="AR165">
            <v>2265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</row>
        <row r="166">
          <cell r="B166" t="str">
            <v>2021-09</v>
          </cell>
          <cell r="C166">
            <v>924672</v>
          </cell>
          <cell r="D166">
            <v>218996</v>
          </cell>
          <cell r="E166">
            <v>169928</v>
          </cell>
          <cell r="F166">
            <v>55502</v>
          </cell>
          <cell r="G166">
            <v>65768</v>
          </cell>
          <cell r="H166">
            <v>68802</v>
          </cell>
          <cell r="I166">
            <v>36522</v>
          </cell>
          <cell r="J166">
            <v>36306</v>
          </cell>
          <cell r="K166">
            <v>37314</v>
          </cell>
          <cell r="L166">
            <v>30938</v>
          </cell>
          <cell r="M166">
            <v>29940</v>
          </cell>
          <cell r="N166">
            <v>11865</v>
          </cell>
          <cell r="O166">
            <v>27227</v>
          </cell>
          <cell r="P166">
            <v>10500</v>
          </cell>
          <cell r="Q166">
            <v>42237</v>
          </cell>
          <cell r="R166">
            <v>5642</v>
          </cell>
          <cell r="S166">
            <v>2710</v>
          </cell>
          <cell r="T166">
            <v>11174</v>
          </cell>
          <cell r="U166">
            <v>9522</v>
          </cell>
          <cell r="V166">
            <v>6247</v>
          </cell>
          <cell r="W166">
            <v>7481</v>
          </cell>
          <cell r="X166">
            <v>7080</v>
          </cell>
          <cell r="Y166">
            <v>3663</v>
          </cell>
          <cell r="Z166">
            <v>4566</v>
          </cell>
          <cell r="AA166">
            <v>0</v>
          </cell>
          <cell r="AB166">
            <v>0</v>
          </cell>
          <cell r="AC166">
            <v>3943</v>
          </cell>
          <cell r="AD166">
            <v>1701</v>
          </cell>
          <cell r="AE166">
            <v>1160</v>
          </cell>
          <cell r="AF166">
            <v>2547</v>
          </cell>
          <cell r="AG166">
            <v>1908</v>
          </cell>
          <cell r="AH166">
            <v>5364</v>
          </cell>
          <cell r="AI166">
            <v>0</v>
          </cell>
          <cell r="AJ166">
            <v>0</v>
          </cell>
          <cell r="AK166">
            <v>0</v>
          </cell>
          <cell r="AL166">
            <v>1680</v>
          </cell>
          <cell r="AM166">
            <v>1305</v>
          </cell>
          <cell r="AN166">
            <v>0</v>
          </cell>
          <cell r="AO166">
            <v>0</v>
          </cell>
          <cell r="AP166">
            <v>2256</v>
          </cell>
          <cell r="AQ166">
            <v>558</v>
          </cell>
          <cell r="AR166">
            <v>2320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</row>
        <row r="167">
          <cell r="B167" t="str">
            <v>2021-10</v>
          </cell>
          <cell r="C167">
            <v>881389</v>
          </cell>
          <cell r="D167">
            <v>229906</v>
          </cell>
          <cell r="E167">
            <v>155064</v>
          </cell>
          <cell r="F167">
            <v>60229</v>
          </cell>
          <cell r="G167">
            <v>46573</v>
          </cell>
          <cell r="H167">
            <v>61081</v>
          </cell>
          <cell r="I167">
            <v>32748</v>
          </cell>
          <cell r="J167">
            <v>39285</v>
          </cell>
          <cell r="K167">
            <v>38006</v>
          </cell>
          <cell r="L167">
            <v>26338</v>
          </cell>
          <cell r="M167">
            <v>30915</v>
          </cell>
          <cell r="N167">
            <v>16659</v>
          </cell>
          <cell r="O167">
            <v>23703</v>
          </cell>
          <cell r="P167">
            <v>10690</v>
          </cell>
          <cell r="Q167">
            <v>43408</v>
          </cell>
          <cell r="R167">
            <v>5460</v>
          </cell>
          <cell r="S167">
            <v>2710</v>
          </cell>
          <cell r="T167">
            <v>9076</v>
          </cell>
          <cell r="U167">
            <v>9299</v>
          </cell>
          <cell r="V167">
            <v>6285</v>
          </cell>
          <cell r="W167">
            <v>6521</v>
          </cell>
          <cell r="X167">
            <v>6556</v>
          </cell>
          <cell r="Y167">
            <v>3321</v>
          </cell>
          <cell r="Z167">
            <v>3687</v>
          </cell>
          <cell r="AA167">
            <v>0</v>
          </cell>
          <cell r="AB167">
            <v>0</v>
          </cell>
          <cell r="AC167">
            <v>3200</v>
          </cell>
          <cell r="AD167">
            <v>1512</v>
          </cell>
          <cell r="AE167">
            <v>1305</v>
          </cell>
          <cell r="AF167">
            <v>1132</v>
          </cell>
          <cell r="AG167">
            <v>1908</v>
          </cell>
          <cell r="AH167">
            <v>894</v>
          </cell>
          <cell r="AI167">
            <v>0</v>
          </cell>
          <cell r="AJ167">
            <v>0</v>
          </cell>
          <cell r="AK167">
            <v>0</v>
          </cell>
          <cell r="AL167">
            <v>180</v>
          </cell>
          <cell r="AM167">
            <v>1160</v>
          </cell>
          <cell r="AN167">
            <v>0</v>
          </cell>
          <cell r="AO167">
            <v>0</v>
          </cell>
          <cell r="AP167">
            <v>1128</v>
          </cell>
          <cell r="AQ167">
            <v>0</v>
          </cell>
          <cell r="AR167">
            <v>1450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</row>
        <row r="168">
          <cell r="B168" t="str">
            <v>2021-11</v>
          </cell>
          <cell r="C168">
            <v>879177</v>
          </cell>
          <cell r="D168">
            <v>225451</v>
          </cell>
          <cell r="E168">
            <v>149514</v>
          </cell>
          <cell r="F168">
            <v>65402</v>
          </cell>
          <cell r="G168">
            <v>47585</v>
          </cell>
          <cell r="H168">
            <v>64707</v>
          </cell>
          <cell r="I168">
            <v>37399</v>
          </cell>
          <cell r="J168">
            <v>41239</v>
          </cell>
          <cell r="K168">
            <v>40533</v>
          </cell>
          <cell r="L168">
            <v>24993</v>
          </cell>
          <cell r="M168">
            <v>31242</v>
          </cell>
          <cell r="N168">
            <v>22653</v>
          </cell>
          <cell r="O168">
            <v>27420</v>
          </cell>
          <cell r="P168">
            <v>13686</v>
          </cell>
          <cell r="Q168">
            <v>27877</v>
          </cell>
          <cell r="R168">
            <v>5642</v>
          </cell>
          <cell r="S168">
            <v>2874</v>
          </cell>
          <cell r="T168">
            <v>6048</v>
          </cell>
          <cell r="U168">
            <v>10660</v>
          </cell>
          <cell r="V168">
            <v>5759</v>
          </cell>
          <cell r="W168">
            <v>7030</v>
          </cell>
          <cell r="X168">
            <v>7039</v>
          </cell>
          <cell r="Y168">
            <v>3132</v>
          </cell>
          <cell r="Z168">
            <v>3898</v>
          </cell>
          <cell r="AA168">
            <v>0</v>
          </cell>
          <cell r="AB168">
            <v>0</v>
          </cell>
          <cell r="AC168">
            <v>3092</v>
          </cell>
          <cell r="AD168">
            <v>1134</v>
          </cell>
          <cell r="AE168">
            <v>1494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189</v>
          </cell>
          <cell r="AK168">
            <v>0</v>
          </cell>
          <cell r="AL168">
            <v>0</v>
          </cell>
          <cell r="AM168">
            <v>1305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180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</row>
        <row r="169">
          <cell r="B169" t="str">
            <v>2021-12</v>
          </cell>
          <cell r="C169">
            <v>591550</v>
          </cell>
          <cell r="D169">
            <v>119001</v>
          </cell>
          <cell r="E169">
            <v>121758</v>
          </cell>
          <cell r="F169">
            <v>41906</v>
          </cell>
          <cell r="G169">
            <v>31611</v>
          </cell>
          <cell r="H169">
            <v>41965</v>
          </cell>
          <cell r="I169">
            <v>17112</v>
          </cell>
          <cell r="J169">
            <v>25952</v>
          </cell>
          <cell r="K169">
            <v>27621</v>
          </cell>
          <cell r="L169">
            <v>21615</v>
          </cell>
          <cell r="M169">
            <v>24591</v>
          </cell>
          <cell r="N169">
            <v>16722</v>
          </cell>
          <cell r="O169">
            <v>12818</v>
          </cell>
          <cell r="P169">
            <v>10940</v>
          </cell>
          <cell r="Q169">
            <v>27383</v>
          </cell>
          <cell r="R169">
            <v>5460</v>
          </cell>
          <cell r="S169">
            <v>2054</v>
          </cell>
          <cell r="T169">
            <v>3402</v>
          </cell>
          <cell r="U169">
            <v>7665</v>
          </cell>
          <cell r="V169">
            <v>5292</v>
          </cell>
          <cell r="W169">
            <v>9632</v>
          </cell>
          <cell r="X169">
            <v>6218</v>
          </cell>
          <cell r="Y169">
            <v>3616</v>
          </cell>
          <cell r="Z169">
            <v>2263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2861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1512</v>
          </cell>
          <cell r="AK169">
            <v>0</v>
          </cell>
          <cell r="AL169">
            <v>0</v>
          </cell>
          <cell r="AM169">
            <v>580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</row>
        <row r="170">
          <cell r="B170" t="str">
            <v>2022-01</v>
          </cell>
          <cell r="C170">
            <v>614317</v>
          </cell>
          <cell r="D170">
            <v>121947</v>
          </cell>
          <cell r="E170">
            <v>135459</v>
          </cell>
          <cell r="F170">
            <v>43094</v>
          </cell>
          <cell r="G170">
            <v>36423</v>
          </cell>
          <cell r="H170">
            <v>43201</v>
          </cell>
          <cell r="I170">
            <v>20046</v>
          </cell>
          <cell r="J170">
            <v>26895</v>
          </cell>
          <cell r="K170">
            <v>26718</v>
          </cell>
          <cell r="L170">
            <v>27169</v>
          </cell>
          <cell r="M170">
            <v>22104</v>
          </cell>
          <cell r="N170">
            <v>15819</v>
          </cell>
          <cell r="O170">
            <v>14661</v>
          </cell>
          <cell r="P170">
            <v>11089</v>
          </cell>
          <cell r="Q170">
            <v>15274</v>
          </cell>
          <cell r="R170">
            <v>8220</v>
          </cell>
          <cell r="S170">
            <v>2686</v>
          </cell>
          <cell r="T170">
            <v>3024</v>
          </cell>
          <cell r="U170">
            <v>7358</v>
          </cell>
          <cell r="V170">
            <v>5005</v>
          </cell>
          <cell r="W170">
            <v>8995</v>
          </cell>
          <cell r="X170">
            <v>6540</v>
          </cell>
          <cell r="Y170">
            <v>3117</v>
          </cell>
          <cell r="Z170">
            <v>1263</v>
          </cell>
          <cell r="AA170">
            <v>0</v>
          </cell>
          <cell r="AB170">
            <v>597</v>
          </cell>
          <cell r="AC170">
            <v>280</v>
          </cell>
          <cell r="AD170">
            <v>0</v>
          </cell>
          <cell r="AE170">
            <v>3252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1701</v>
          </cell>
          <cell r="AK170">
            <v>0</v>
          </cell>
          <cell r="AL170">
            <v>0</v>
          </cell>
          <cell r="AM170">
            <v>580</v>
          </cell>
          <cell r="AN170">
            <v>0</v>
          </cell>
          <cell r="AO170">
            <v>1800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</row>
        <row r="171">
          <cell r="B171" t="str">
            <v>2022-02</v>
          </cell>
          <cell r="C171">
            <v>503205</v>
          </cell>
          <cell r="D171">
            <v>88633</v>
          </cell>
          <cell r="E171">
            <v>107247</v>
          </cell>
          <cell r="F171">
            <v>32560</v>
          </cell>
          <cell r="G171">
            <v>27532</v>
          </cell>
          <cell r="H171">
            <v>41254</v>
          </cell>
          <cell r="I171">
            <v>18390</v>
          </cell>
          <cell r="J171">
            <v>25297</v>
          </cell>
          <cell r="K171">
            <v>23406</v>
          </cell>
          <cell r="L171">
            <v>21423</v>
          </cell>
          <cell r="M171">
            <v>20595</v>
          </cell>
          <cell r="N171">
            <v>13233</v>
          </cell>
          <cell r="O171">
            <v>10329</v>
          </cell>
          <cell r="P171">
            <v>10673</v>
          </cell>
          <cell r="Q171">
            <v>9342</v>
          </cell>
          <cell r="R171">
            <v>7094</v>
          </cell>
          <cell r="S171">
            <v>3002</v>
          </cell>
          <cell r="T171">
            <v>3780</v>
          </cell>
          <cell r="U171">
            <v>7359</v>
          </cell>
          <cell r="V171">
            <v>4235</v>
          </cell>
          <cell r="W171">
            <v>8050</v>
          </cell>
          <cell r="X171">
            <v>6365</v>
          </cell>
          <cell r="Y171">
            <v>3852</v>
          </cell>
          <cell r="Z171">
            <v>1449</v>
          </cell>
          <cell r="AA171">
            <v>0</v>
          </cell>
          <cell r="AB171">
            <v>1128</v>
          </cell>
          <cell r="AC171">
            <v>180</v>
          </cell>
          <cell r="AD171">
            <v>0</v>
          </cell>
          <cell r="AE171">
            <v>3151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1701</v>
          </cell>
          <cell r="AK171">
            <v>0</v>
          </cell>
          <cell r="AL171">
            <v>0</v>
          </cell>
          <cell r="AM171">
            <v>145</v>
          </cell>
          <cell r="AN171">
            <v>0</v>
          </cell>
          <cell r="AO171">
            <v>1800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</row>
        <row r="172">
          <cell r="B172" t="str">
            <v>2022-03</v>
          </cell>
          <cell r="C172">
            <v>517410</v>
          </cell>
          <cell r="D172">
            <v>108887</v>
          </cell>
          <cell r="E172">
            <v>111264</v>
          </cell>
          <cell r="F172">
            <v>34992</v>
          </cell>
          <cell r="G172">
            <v>24153</v>
          </cell>
          <cell r="H172">
            <v>36813</v>
          </cell>
          <cell r="I172">
            <v>17316</v>
          </cell>
          <cell r="J172">
            <v>20837</v>
          </cell>
          <cell r="K172">
            <v>23376</v>
          </cell>
          <cell r="L172">
            <v>23077</v>
          </cell>
          <cell r="M172">
            <v>18045</v>
          </cell>
          <cell r="N172">
            <v>13410</v>
          </cell>
          <cell r="O172">
            <v>11049</v>
          </cell>
          <cell r="P172">
            <v>9228</v>
          </cell>
          <cell r="Q172">
            <v>17375</v>
          </cell>
          <cell r="R172">
            <v>7146</v>
          </cell>
          <cell r="S172">
            <v>2212</v>
          </cell>
          <cell r="T172">
            <v>3024</v>
          </cell>
          <cell r="U172">
            <v>5968</v>
          </cell>
          <cell r="V172">
            <v>4144</v>
          </cell>
          <cell r="W172">
            <v>7492</v>
          </cell>
          <cell r="X172">
            <v>5976</v>
          </cell>
          <cell r="Y172">
            <v>3424</v>
          </cell>
          <cell r="Z172">
            <v>1545</v>
          </cell>
          <cell r="AA172">
            <v>0</v>
          </cell>
          <cell r="AB172">
            <v>1393</v>
          </cell>
          <cell r="AC172">
            <v>0</v>
          </cell>
          <cell r="AD172">
            <v>0</v>
          </cell>
          <cell r="AE172">
            <v>2672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1512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1080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</row>
        <row r="173">
          <cell r="B173" t="str">
            <v>2022-04</v>
          </cell>
          <cell r="C173">
            <v>691909</v>
          </cell>
          <cell r="D173">
            <v>160066</v>
          </cell>
          <cell r="E173">
            <v>135440</v>
          </cell>
          <cell r="F173">
            <v>45440</v>
          </cell>
          <cell r="G173">
            <v>33488</v>
          </cell>
          <cell r="H173">
            <v>48256</v>
          </cell>
          <cell r="I173">
            <v>24346</v>
          </cell>
          <cell r="J173">
            <v>28853</v>
          </cell>
          <cell r="K173">
            <v>29844</v>
          </cell>
          <cell r="L173">
            <v>28143</v>
          </cell>
          <cell r="M173">
            <v>24057</v>
          </cell>
          <cell r="N173">
            <v>20430</v>
          </cell>
          <cell r="O173">
            <v>16580</v>
          </cell>
          <cell r="P173">
            <v>10817</v>
          </cell>
          <cell r="Q173">
            <v>27176</v>
          </cell>
          <cell r="R173">
            <v>7797</v>
          </cell>
          <cell r="S173">
            <v>632</v>
          </cell>
          <cell r="T173">
            <v>5499</v>
          </cell>
          <cell r="U173">
            <v>7496</v>
          </cell>
          <cell r="V173">
            <v>5841</v>
          </cell>
          <cell r="W173">
            <v>9044</v>
          </cell>
          <cell r="X173">
            <v>8989</v>
          </cell>
          <cell r="Y173">
            <v>3982</v>
          </cell>
          <cell r="Z173">
            <v>1584</v>
          </cell>
          <cell r="AA173">
            <v>0</v>
          </cell>
          <cell r="AB173">
            <v>1791</v>
          </cell>
          <cell r="AC173">
            <v>369</v>
          </cell>
          <cell r="AD173">
            <v>0</v>
          </cell>
          <cell r="AE173">
            <v>2861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1323</v>
          </cell>
          <cell r="AK173">
            <v>0</v>
          </cell>
          <cell r="AL173">
            <v>0</v>
          </cell>
          <cell r="AM173">
            <v>145</v>
          </cell>
          <cell r="AN173">
            <v>0</v>
          </cell>
          <cell r="AO173">
            <v>1620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</row>
        <row r="174">
          <cell r="B174" t="str">
            <v>2022-05</v>
          </cell>
          <cell r="C174">
            <v>970084</v>
          </cell>
          <cell r="D174">
            <v>264724</v>
          </cell>
          <cell r="E174">
            <v>157394</v>
          </cell>
          <cell r="F174">
            <v>59704</v>
          </cell>
          <cell r="G174">
            <v>59021</v>
          </cell>
          <cell r="H174">
            <v>58249</v>
          </cell>
          <cell r="I174">
            <v>48435</v>
          </cell>
          <cell r="J174">
            <v>43591</v>
          </cell>
          <cell r="K174">
            <v>35070</v>
          </cell>
          <cell r="L174">
            <v>36734</v>
          </cell>
          <cell r="M174">
            <v>37244</v>
          </cell>
          <cell r="N174">
            <v>31530</v>
          </cell>
          <cell r="O174">
            <v>23782</v>
          </cell>
          <cell r="P174">
            <v>13184</v>
          </cell>
          <cell r="Q174">
            <v>29696</v>
          </cell>
          <cell r="R174">
            <v>10908</v>
          </cell>
          <cell r="S174">
            <v>0</v>
          </cell>
          <cell r="T174">
            <v>7751</v>
          </cell>
          <cell r="U174">
            <v>8155</v>
          </cell>
          <cell r="V174">
            <v>8376</v>
          </cell>
          <cell r="W174">
            <v>8568</v>
          </cell>
          <cell r="X174">
            <v>7525</v>
          </cell>
          <cell r="Y174">
            <v>4195</v>
          </cell>
          <cell r="Z174">
            <v>4026</v>
          </cell>
          <cell r="AA174">
            <v>0</v>
          </cell>
          <cell r="AB174">
            <v>1592</v>
          </cell>
          <cell r="AC174">
            <v>3609</v>
          </cell>
          <cell r="AD174">
            <v>0</v>
          </cell>
          <cell r="AE174">
            <v>2817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945</v>
          </cell>
          <cell r="AK174">
            <v>0</v>
          </cell>
          <cell r="AL174">
            <v>0</v>
          </cell>
          <cell r="AM174">
            <v>1305</v>
          </cell>
          <cell r="AN174">
            <v>0</v>
          </cell>
          <cell r="AO174">
            <v>1620</v>
          </cell>
          <cell r="AP174">
            <v>0</v>
          </cell>
          <cell r="AQ174">
            <v>0</v>
          </cell>
          <cell r="AR174">
            <v>0</v>
          </cell>
          <cell r="AS174">
            <v>154</v>
          </cell>
          <cell r="AT174">
            <v>180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</row>
        <row r="175">
          <cell r="B175" t="str">
            <v>2022-06</v>
          </cell>
          <cell r="C175">
            <v>1061058</v>
          </cell>
          <cell r="D175">
            <v>306896</v>
          </cell>
          <cell r="E175">
            <v>171759</v>
          </cell>
          <cell r="F175">
            <v>66097</v>
          </cell>
          <cell r="G175">
            <v>68113</v>
          </cell>
          <cell r="H175">
            <v>61488</v>
          </cell>
          <cell r="I175">
            <v>48473</v>
          </cell>
          <cell r="J175">
            <v>39566</v>
          </cell>
          <cell r="K175">
            <v>36912</v>
          </cell>
          <cell r="L175">
            <v>40725</v>
          </cell>
          <cell r="M175">
            <v>35494</v>
          </cell>
          <cell r="N175">
            <v>31185</v>
          </cell>
          <cell r="O175">
            <v>28051</v>
          </cell>
          <cell r="P175">
            <v>15344</v>
          </cell>
          <cell r="Q175">
            <v>31664</v>
          </cell>
          <cell r="R175">
            <v>11268</v>
          </cell>
          <cell r="S175">
            <v>0</v>
          </cell>
          <cell r="T175">
            <v>8860</v>
          </cell>
          <cell r="U175">
            <v>10274</v>
          </cell>
          <cell r="V175">
            <v>10875</v>
          </cell>
          <cell r="W175">
            <v>8428</v>
          </cell>
          <cell r="X175">
            <v>7661</v>
          </cell>
          <cell r="Y175">
            <v>4375</v>
          </cell>
          <cell r="Z175">
            <v>4392</v>
          </cell>
          <cell r="AA175">
            <v>0</v>
          </cell>
          <cell r="AB175">
            <v>2523</v>
          </cell>
          <cell r="AC175">
            <v>3371</v>
          </cell>
          <cell r="AD175">
            <v>0</v>
          </cell>
          <cell r="AE175">
            <v>3049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756</v>
          </cell>
          <cell r="AK175">
            <v>0</v>
          </cell>
          <cell r="AL175">
            <v>540</v>
          </cell>
          <cell r="AM175">
            <v>1305</v>
          </cell>
          <cell r="AN175">
            <v>0</v>
          </cell>
          <cell r="AO175">
            <v>1440</v>
          </cell>
          <cell r="AP175">
            <v>0</v>
          </cell>
          <cell r="AQ175">
            <v>174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</row>
        <row r="176">
          <cell r="B176" t="str">
            <v>2022-07</v>
          </cell>
          <cell r="C176">
            <v>1061060</v>
          </cell>
          <cell r="D176">
            <v>304377</v>
          </cell>
          <cell r="E176">
            <v>172969</v>
          </cell>
          <cell r="F176">
            <v>69043</v>
          </cell>
          <cell r="G176">
            <v>66115</v>
          </cell>
          <cell r="H176">
            <v>61141</v>
          </cell>
          <cell r="I176">
            <v>47634</v>
          </cell>
          <cell r="J176">
            <v>35221</v>
          </cell>
          <cell r="K176">
            <v>36633</v>
          </cell>
          <cell r="L176">
            <v>40017</v>
          </cell>
          <cell r="M176">
            <v>34501</v>
          </cell>
          <cell r="N176">
            <v>34050</v>
          </cell>
          <cell r="O176">
            <v>27046</v>
          </cell>
          <cell r="P176">
            <v>16641</v>
          </cell>
          <cell r="Q176">
            <v>28118</v>
          </cell>
          <cell r="R176">
            <v>10900</v>
          </cell>
          <cell r="S176">
            <v>0</v>
          </cell>
          <cell r="T176">
            <v>8977</v>
          </cell>
          <cell r="U176">
            <v>12440</v>
          </cell>
          <cell r="V176">
            <v>9960</v>
          </cell>
          <cell r="W176">
            <v>8347</v>
          </cell>
          <cell r="X176">
            <v>7433</v>
          </cell>
          <cell r="Y176">
            <v>5292</v>
          </cell>
          <cell r="Z176">
            <v>3975</v>
          </cell>
          <cell r="AA176">
            <v>0</v>
          </cell>
          <cell r="AB176">
            <v>2523</v>
          </cell>
          <cell r="AC176">
            <v>3492</v>
          </cell>
          <cell r="AD176">
            <v>0</v>
          </cell>
          <cell r="AE176">
            <v>2815</v>
          </cell>
          <cell r="AF176">
            <v>3544</v>
          </cell>
          <cell r="AG176">
            <v>1908</v>
          </cell>
          <cell r="AH176">
            <v>596</v>
          </cell>
          <cell r="AI176">
            <v>0</v>
          </cell>
          <cell r="AJ176">
            <v>756</v>
          </cell>
          <cell r="AK176">
            <v>0</v>
          </cell>
          <cell r="AL176">
            <v>1522</v>
          </cell>
          <cell r="AM176">
            <v>1160</v>
          </cell>
          <cell r="AN176">
            <v>0</v>
          </cell>
          <cell r="AO176">
            <v>900</v>
          </cell>
          <cell r="AP176">
            <v>282</v>
          </cell>
          <cell r="AQ176">
            <v>732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</row>
        <row r="177">
          <cell r="B177" t="str">
            <v>2022-08</v>
          </cell>
          <cell r="C177">
            <v>1120889</v>
          </cell>
          <cell r="D177">
            <v>312885</v>
          </cell>
          <cell r="E177">
            <v>190214</v>
          </cell>
          <cell r="F177">
            <v>68481</v>
          </cell>
          <cell r="G177">
            <v>68283</v>
          </cell>
          <cell r="H177">
            <v>56150</v>
          </cell>
          <cell r="I177">
            <v>49619</v>
          </cell>
          <cell r="J177">
            <v>41449</v>
          </cell>
          <cell r="K177">
            <v>39281</v>
          </cell>
          <cell r="L177">
            <v>41716</v>
          </cell>
          <cell r="M177">
            <v>33662</v>
          </cell>
          <cell r="N177">
            <v>39204</v>
          </cell>
          <cell r="O177">
            <v>27261</v>
          </cell>
          <cell r="P177">
            <v>18948</v>
          </cell>
          <cell r="Q177">
            <v>28807</v>
          </cell>
          <cell r="R177">
            <v>11256</v>
          </cell>
          <cell r="S177">
            <v>0</v>
          </cell>
          <cell r="T177">
            <v>10350</v>
          </cell>
          <cell r="U177">
            <v>13191</v>
          </cell>
          <cell r="V177">
            <v>12928</v>
          </cell>
          <cell r="W177">
            <v>8547</v>
          </cell>
          <cell r="X177">
            <v>8109</v>
          </cell>
          <cell r="Y177">
            <v>5319</v>
          </cell>
          <cell r="Z177">
            <v>4167</v>
          </cell>
          <cell r="AA177">
            <v>0</v>
          </cell>
          <cell r="AB177">
            <v>3320</v>
          </cell>
          <cell r="AC177">
            <v>3771</v>
          </cell>
          <cell r="AD177">
            <v>0</v>
          </cell>
          <cell r="AE177">
            <v>3017</v>
          </cell>
          <cell r="AF177">
            <v>3864</v>
          </cell>
          <cell r="AG177">
            <v>2756</v>
          </cell>
          <cell r="AH177">
            <v>5364</v>
          </cell>
          <cell r="AI177">
            <v>0</v>
          </cell>
          <cell r="AJ177">
            <v>945</v>
          </cell>
          <cell r="AK177">
            <v>0</v>
          </cell>
          <cell r="AL177">
            <v>2160</v>
          </cell>
          <cell r="AM177">
            <v>1305</v>
          </cell>
          <cell r="AN177">
            <v>0</v>
          </cell>
          <cell r="AO177">
            <v>1080</v>
          </cell>
          <cell r="AP177">
            <v>2538</v>
          </cell>
          <cell r="AQ177">
            <v>942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</row>
        <row r="178">
          <cell r="B178" t="str">
            <v>2022-09</v>
          </cell>
          <cell r="C178">
            <v>1120525</v>
          </cell>
          <cell r="D178">
            <v>314241</v>
          </cell>
          <cell r="E178">
            <v>195490</v>
          </cell>
          <cell r="F178">
            <v>69112</v>
          </cell>
          <cell r="G178">
            <v>74248</v>
          </cell>
          <cell r="H178">
            <v>55196</v>
          </cell>
          <cell r="I178">
            <v>49607</v>
          </cell>
          <cell r="J178">
            <v>40824</v>
          </cell>
          <cell r="K178">
            <v>39696</v>
          </cell>
          <cell r="L178">
            <v>41314</v>
          </cell>
          <cell r="M178">
            <v>36709</v>
          </cell>
          <cell r="N178">
            <v>33882</v>
          </cell>
          <cell r="O178">
            <v>25041</v>
          </cell>
          <cell r="P178">
            <v>13671</v>
          </cell>
          <cell r="Q178">
            <v>27055</v>
          </cell>
          <cell r="R178">
            <v>11235</v>
          </cell>
          <cell r="S178">
            <v>0</v>
          </cell>
          <cell r="T178">
            <v>10589</v>
          </cell>
          <cell r="U178">
            <v>13014</v>
          </cell>
          <cell r="V178">
            <v>13716</v>
          </cell>
          <cell r="W178">
            <v>8582</v>
          </cell>
          <cell r="X178">
            <v>7960</v>
          </cell>
          <cell r="Y178">
            <v>5564</v>
          </cell>
          <cell r="Z178">
            <v>4257</v>
          </cell>
          <cell r="AA178">
            <v>0</v>
          </cell>
          <cell r="AB178">
            <v>2656</v>
          </cell>
          <cell r="AC178">
            <v>3951</v>
          </cell>
          <cell r="AD178">
            <v>0</v>
          </cell>
          <cell r="AE178">
            <v>3013</v>
          </cell>
          <cell r="AF178">
            <v>3428</v>
          </cell>
          <cell r="AG178">
            <v>2544</v>
          </cell>
          <cell r="AH178">
            <v>4768</v>
          </cell>
          <cell r="AI178">
            <v>0</v>
          </cell>
          <cell r="AJ178">
            <v>756</v>
          </cell>
          <cell r="AK178">
            <v>0</v>
          </cell>
          <cell r="AL178">
            <v>2375</v>
          </cell>
          <cell r="AM178">
            <v>1305</v>
          </cell>
          <cell r="AN178">
            <v>0</v>
          </cell>
          <cell r="AO178">
            <v>1620</v>
          </cell>
          <cell r="AP178">
            <v>2256</v>
          </cell>
          <cell r="AQ178">
            <v>696</v>
          </cell>
          <cell r="AR178">
            <v>0</v>
          </cell>
          <cell r="AS178">
            <v>154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</row>
        <row r="179">
          <cell r="B179" t="str">
            <v>2022-10</v>
          </cell>
          <cell r="C179">
            <v>1040324</v>
          </cell>
          <cell r="D179">
            <v>295420</v>
          </cell>
          <cell r="E179">
            <v>174901</v>
          </cell>
          <cell r="F179">
            <v>66910</v>
          </cell>
          <cell r="G179">
            <v>62483</v>
          </cell>
          <cell r="H179">
            <v>51227</v>
          </cell>
          <cell r="I179">
            <v>48186</v>
          </cell>
          <cell r="J179">
            <v>38664</v>
          </cell>
          <cell r="K179">
            <v>36087</v>
          </cell>
          <cell r="L179">
            <v>42956</v>
          </cell>
          <cell r="M179">
            <v>35646</v>
          </cell>
          <cell r="N179">
            <v>31956</v>
          </cell>
          <cell r="O179">
            <v>24215</v>
          </cell>
          <cell r="P179">
            <v>15066</v>
          </cell>
          <cell r="Q179">
            <v>23596</v>
          </cell>
          <cell r="R179">
            <v>10898</v>
          </cell>
          <cell r="S179">
            <v>0</v>
          </cell>
          <cell r="T179">
            <v>9609</v>
          </cell>
          <cell r="U179">
            <v>12397</v>
          </cell>
          <cell r="V179">
            <v>13471</v>
          </cell>
          <cell r="W179">
            <v>8519</v>
          </cell>
          <cell r="X179">
            <v>7121</v>
          </cell>
          <cell r="Y179">
            <v>5437</v>
          </cell>
          <cell r="Z179">
            <v>3885</v>
          </cell>
          <cell r="AA179">
            <v>0</v>
          </cell>
          <cell r="AB179">
            <v>2988</v>
          </cell>
          <cell r="AC179">
            <v>3681</v>
          </cell>
          <cell r="AD179">
            <v>0</v>
          </cell>
          <cell r="AE179">
            <v>2696</v>
          </cell>
          <cell r="AF179">
            <v>1730</v>
          </cell>
          <cell r="AG179">
            <v>1484</v>
          </cell>
          <cell r="AH179">
            <v>0</v>
          </cell>
          <cell r="AI179">
            <v>0</v>
          </cell>
          <cell r="AJ179">
            <v>945</v>
          </cell>
          <cell r="AK179">
            <v>0</v>
          </cell>
          <cell r="AL179">
            <v>2160</v>
          </cell>
          <cell r="AM179">
            <v>1160</v>
          </cell>
          <cell r="AN179">
            <v>0</v>
          </cell>
          <cell r="AO179">
            <v>1440</v>
          </cell>
          <cell r="AP179">
            <v>2538</v>
          </cell>
          <cell r="AQ179">
            <v>708</v>
          </cell>
          <cell r="AR179">
            <v>0</v>
          </cell>
          <cell r="AS179">
            <v>144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</row>
        <row r="180">
          <cell r="B180" t="str">
            <v>2022-11</v>
          </cell>
          <cell r="C180">
            <v>1071902</v>
          </cell>
          <cell r="D180">
            <v>294591</v>
          </cell>
          <cell r="E180">
            <v>178097</v>
          </cell>
          <cell r="F180">
            <v>70810</v>
          </cell>
          <cell r="G180">
            <v>66411</v>
          </cell>
          <cell r="H180">
            <v>62664</v>
          </cell>
          <cell r="I180">
            <v>49144</v>
          </cell>
          <cell r="J180">
            <v>38304</v>
          </cell>
          <cell r="K180">
            <v>38478</v>
          </cell>
          <cell r="L180">
            <v>44408</v>
          </cell>
          <cell r="M180">
            <v>38021</v>
          </cell>
          <cell r="N180">
            <v>34098</v>
          </cell>
          <cell r="O180">
            <v>26851</v>
          </cell>
          <cell r="P180">
            <v>17590</v>
          </cell>
          <cell r="Q180">
            <v>24749</v>
          </cell>
          <cell r="R180">
            <v>11262</v>
          </cell>
          <cell r="S180">
            <v>0</v>
          </cell>
          <cell r="T180">
            <v>9245</v>
          </cell>
          <cell r="U180">
            <v>13127</v>
          </cell>
          <cell r="V180">
            <v>13407</v>
          </cell>
          <cell r="W180">
            <v>9098</v>
          </cell>
          <cell r="X180">
            <v>8002</v>
          </cell>
          <cell r="Y180">
            <v>5431</v>
          </cell>
          <cell r="Z180">
            <v>4898</v>
          </cell>
          <cell r="AA180">
            <v>0</v>
          </cell>
          <cell r="AB180">
            <v>2456</v>
          </cell>
          <cell r="AC180">
            <v>3352</v>
          </cell>
          <cell r="AD180">
            <v>0</v>
          </cell>
          <cell r="AE180">
            <v>3367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756</v>
          </cell>
          <cell r="AK180">
            <v>0</v>
          </cell>
          <cell r="AL180">
            <v>0</v>
          </cell>
          <cell r="AM180">
            <v>1305</v>
          </cell>
          <cell r="AN180">
            <v>0</v>
          </cell>
          <cell r="AO180">
            <v>1800</v>
          </cell>
          <cell r="AP180">
            <v>0</v>
          </cell>
          <cell r="AQ180">
            <v>0</v>
          </cell>
          <cell r="AR180">
            <v>0</v>
          </cell>
          <cell r="AS180">
            <v>180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</row>
        <row r="181">
          <cell r="B181" t="str">
            <v>2022-12</v>
          </cell>
          <cell r="C181">
            <v>694696</v>
          </cell>
          <cell r="D181">
            <v>145249</v>
          </cell>
          <cell r="E181">
            <v>157517</v>
          </cell>
          <cell r="F181">
            <v>38907</v>
          </cell>
          <cell r="G181">
            <v>37211</v>
          </cell>
          <cell r="H181">
            <v>44975</v>
          </cell>
          <cell r="I181">
            <v>29007</v>
          </cell>
          <cell r="J181">
            <v>28217</v>
          </cell>
          <cell r="K181">
            <v>27876</v>
          </cell>
          <cell r="L181">
            <v>25939</v>
          </cell>
          <cell r="M181">
            <v>26991</v>
          </cell>
          <cell r="N181">
            <v>19785</v>
          </cell>
          <cell r="O181">
            <v>16807</v>
          </cell>
          <cell r="P181">
            <v>15032</v>
          </cell>
          <cell r="Q181">
            <v>23401</v>
          </cell>
          <cell r="R181">
            <v>10920</v>
          </cell>
          <cell r="S181">
            <v>0</v>
          </cell>
          <cell r="T181">
            <v>4725</v>
          </cell>
          <cell r="U181">
            <v>6027</v>
          </cell>
          <cell r="V181">
            <v>4797</v>
          </cell>
          <cell r="W181">
            <v>10565</v>
          </cell>
          <cell r="X181">
            <v>6870</v>
          </cell>
          <cell r="Y181">
            <v>2457</v>
          </cell>
          <cell r="Z181">
            <v>2906</v>
          </cell>
          <cell r="AA181">
            <v>0</v>
          </cell>
          <cell r="AB181">
            <v>1062</v>
          </cell>
          <cell r="AC181">
            <v>0</v>
          </cell>
          <cell r="AD181">
            <v>0</v>
          </cell>
          <cell r="AE181">
            <v>3006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1701</v>
          </cell>
          <cell r="AK181">
            <v>0</v>
          </cell>
          <cell r="AL181">
            <v>0</v>
          </cell>
          <cell r="AM181">
            <v>580</v>
          </cell>
          <cell r="AN181">
            <v>0</v>
          </cell>
          <cell r="AO181">
            <v>1440</v>
          </cell>
          <cell r="AP181">
            <v>0</v>
          </cell>
          <cell r="AQ181">
            <v>0</v>
          </cell>
          <cell r="AR181">
            <v>0</v>
          </cell>
          <cell r="AS181">
            <v>726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</row>
        <row r="182">
          <cell r="B182" t="str">
            <v>2023-01</v>
          </cell>
          <cell r="C182">
            <v>700595</v>
          </cell>
          <cell r="D182">
            <v>149381</v>
          </cell>
          <cell r="E182">
            <v>164768</v>
          </cell>
          <cell r="F182">
            <v>37661</v>
          </cell>
          <cell r="G182">
            <v>39425</v>
          </cell>
          <cell r="H182">
            <v>43566</v>
          </cell>
          <cell r="I182">
            <v>22239</v>
          </cell>
          <cell r="J182">
            <v>27523</v>
          </cell>
          <cell r="K182">
            <v>27123</v>
          </cell>
          <cell r="L182">
            <v>27523</v>
          </cell>
          <cell r="M182">
            <v>25881</v>
          </cell>
          <cell r="N182">
            <v>18858</v>
          </cell>
          <cell r="O182">
            <v>18160</v>
          </cell>
          <cell r="P182">
            <v>15542</v>
          </cell>
          <cell r="Q182">
            <v>23778</v>
          </cell>
          <cell r="R182">
            <v>11284</v>
          </cell>
          <cell r="S182">
            <v>0</v>
          </cell>
          <cell r="T182">
            <v>4914</v>
          </cell>
          <cell r="U182">
            <v>6195</v>
          </cell>
          <cell r="V182">
            <v>6273</v>
          </cell>
          <cell r="W182">
            <v>11260</v>
          </cell>
          <cell r="X182">
            <v>6609</v>
          </cell>
          <cell r="Y182">
            <v>2079</v>
          </cell>
          <cell r="Z182">
            <v>2058</v>
          </cell>
          <cell r="AA182">
            <v>0</v>
          </cell>
          <cell r="AB182">
            <v>1261</v>
          </cell>
          <cell r="AC182">
            <v>420</v>
          </cell>
          <cell r="AD182">
            <v>0</v>
          </cell>
          <cell r="AE182">
            <v>2483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1701</v>
          </cell>
          <cell r="AK182">
            <v>0</v>
          </cell>
          <cell r="AL182">
            <v>0</v>
          </cell>
          <cell r="AM182">
            <v>290</v>
          </cell>
          <cell r="AN182">
            <v>0</v>
          </cell>
          <cell r="AO182">
            <v>1620</v>
          </cell>
          <cell r="AP182">
            <v>0</v>
          </cell>
          <cell r="AQ182">
            <v>0</v>
          </cell>
          <cell r="AR182">
            <v>0</v>
          </cell>
          <cell r="AS182">
            <v>720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</row>
        <row r="183">
          <cell r="B183" t="str">
            <v>2023-02</v>
          </cell>
        </row>
        <row r="184">
          <cell r="B184" t="str">
            <v>2023-03</v>
          </cell>
        </row>
        <row r="185">
          <cell r="B185" t="str">
            <v>2023-04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namq_10_pc_linear"/>
      <sheetName val="Viajeros"/>
      <sheetName val="Pernoctaciones"/>
      <sheetName val="Pib Pc"/>
      <sheetName val="IPC Armonizado"/>
      <sheetName val="Desempleo armonizado"/>
    </sheetNames>
    <sheetDataSet>
      <sheetData sheetId="0" refreshError="1"/>
      <sheetData sheetId="1" refreshError="1"/>
      <sheetData sheetId="2" refreshError="1">
        <row r="7">
          <cell r="C7" t="str">
            <v>Total</v>
          </cell>
          <cell r="D7" t="str">
            <v>España</v>
          </cell>
          <cell r="E7" t="str">
            <v>Extranjero</v>
          </cell>
          <cell r="F7" t="str">
            <v>Reino Unido</v>
          </cell>
          <cell r="G7" t="str">
            <v>Francia</v>
          </cell>
          <cell r="H7" t="str">
            <v>Alemania</v>
          </cell>
          <cell r="I7" t="str">
            <v>Dinamarca</v>
          </cell>
          <cell r="J7" t="str">
            <v>Finlandia</v>
          </cell>
          <cell r="K7" t="str">
            <v>Noruega</v>
          </cell>
          <cell r="L7" t="str">
            <v>Suecia</v>
          </cell>
          <cell r="M7" t="str">
            <v>Irlanda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employmentandlabourmarket/peoplenotinwork/unemployment/timeseries/mgsx/lms" TargetMode="External"/><Relationship Id="rId7" Type="http://schemas.openxmlformats.org/officeDocument/2006/relationships/hyperlink" Target="https://www.ons.gov.uk/economy/nationalaccounts/balanceofpayments/timeseries/thap/mret" TargetMode="External"/><Relationship Id="rId2" Type="http://schemas.openxmlformats.org/officeDocument/2006/relationships/hyperlink" Target="https://www.ons.gov.uk/economy/nationalaccounts/balanceofpayments/timeseries/thap/mret" TargetMode="External"/><Relationship Id="rId1" Type="http://schemas.openxmlformats.org/officeDocument/2006/relationships/hyperlink" Target="https://ec.europa.eu/eurostat/databrowser/explore/all/popul?lang=en&amp;subtheme=labour.employ.lfsq.lfsq_unemp&amp;display=list&amp;sort=category" TargetMode="External"/><Relationship Id="rId6" Type="http://schemas.openxmlformats.org/officeDocument/2006/relationships/hyperlink" Target="https://www.ons.gov.uk/peoplepopulationandcommunity/populationandmigration/populationestimates/timeseries/ukpop/pop" TargetMode="External"/><Relationship Id="rId5" Type="http://schemas.openxmlformats.org/officeDocument/2006/relationships/hyperlink" Target="https://www.ons.gov.uk/economy/inflationandpriceindices/timeseries/d7g7/mm23" TargetMode="External"/><Relationship Id="rId4" Type="http://schemas.openxmlformats.org/officeDocument/2006/relationships/hyperlink" Target="https://www.ons.gov.uk/economy/grossdomesticproductgdp/timeseries/abmi/pn2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11CC-5058-44DB-8933-2A7A49060851}">
  <dimension ref="A1:I23"/>
  <sheetViews>
    <sheetView showGridLines="0" topLeftCell="A10" workbookViewId="0">
      <selection activeCell="A16" sqref="A16"/>
    </sheetView>
  </sheetViews>
  <sheetFormatPr defaultColWidth="11.42578125" defaultRowHeight="15"/>
  <cols>
    <col min="1" max="1" width="31.28515625" customWidth="1"/>
    <col min="2" max="2" width="14.28515625" customWidth="1"/>
    <col min="3" max="3" width="15" customWidth="1"/>
    <col min="4" max="4" width="12.7109375" customWidth="1"/>
    <col min="5" max="5" width="10.28515625" customWidth="1"/>
    <col min="6" max="6" width="20.28515625" customWidth="1"/>
    <col min="7" max="7" width="19.42578125" customWidth="1"/>
    <col min="8" max="8" width="32.140625" customWidth="1"/>
    <col min="9" max="9" width="73.5703125" customWidth="1"/>
  </cols>
  <sheetData>
    <row r="1" spans="1:9" ht="18.2">
      <c r="A1" s="10" t="s">
        <v>0</v>
      </c>
      <c r="B1" s="10"/>
    </row>
    <row r="3" spans="1:9">
      <c r="A3" t="s">
        <v>1</v>
      </c>
    </row>
    <row r="5" spans="1:9" ht="30">
      <c r="A5" s="21" t="s">
        <v>2</v>
      </c>
      <c r="B5" s="21" t="s">
        <v>3</v>
      </c>
      <c r="C5" s="22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3" t="s">
        <v>9</v>
      </c>
      <c r="I5" s="21" t="s">
        <v>10</v>
      </c>
    </row>
    <row r="6" spans="1:9" s="11" customFormat="1" ht="29.45" customHeight="1">
      <c r="A6" s="33" t="s">
        <v>11</v>
      </c>
      <c r="B6" s="13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  <c r="H6" s="15" t="s">
        <v>18</v>
      </c>
      <c r="I6" s="14" t="s">
        <v>19</v>
      </c>
    </row>
    <row r="7" spans="1:9" s="11" customFormat="1" ht="27.2" customHeight="1">
      <c r="A7" s="33"/>
      <c r="B7" s="13" t="s">
        <v>20</v>
      </c>
      <c r="C7" s="14" t="s">
        <v>13</v>
      </c>
      <c r="D7" s="13" t="s">
        <v>15</v>
      </c>
      <c r="E7" s="13"/>
      <c r="F7" s="13"/>
      <c r="G7" s="14" t="s">
        <v>21</v>
      </c>
      <c r="H7" s="13"/>
      <c r="I7" s="20" t="s">
        <v>22</v>
      </c>
    </row>
    <row r="8" spans="1:9" s="11" customFormat="1" ht="27.2" customHeight="1">
      <c r="A8" s="33" t="s">
        <v>23</v>
      </c>
      <c r="B8" s="13" t="s">
        <v>12</v>
      </c>
      <c r="C8" s="13" t="s">
        <v>24</v>
      </c>
      <c r="D8" s="13" t="s">
        <v>25</v>
      </c>
      <c r="E8" s="13" t="s">
        <v>26</v>
      </c>
      <c r="F8" s="13" t="s">
        <v>27</v>
      </c>
      <c r="G8" s="14" t="s">
        <v>17</v>
      </c>
      <c r="H8" s="11" t="s">
        <v>28</v>
      </c>
      <c r="I8" s="13" t="s">
        <v>29</v>
      </c>
    </row>
    <row r="9" spans="1:9" s="11" customFormat="1" ht="27.2" customHeight="1">
      <c r="A9" s="33"/>
      <c r="B9" s="13" t="s">
        <v>20</v>
      </c>
      <c r="C9" s="13" t="s">
        <v>24</v>
      </c>
      <c r="D9" s="13" t="s">
        <v>25</v>
      </c>
      <c r="E9" s="13" t="s">
        <v>26</v>
      </c>
      <c r="F9" s="13" t="s">
        <v>27</v>
      </c>
      <c r="G9" s="14" t="s">
        <v>21</v>
      </c>
      <c r="H9" s="13"/>
      <c r="I9" s="20" t="s">
        <v>30</v>
      </c>
    </row>
    <row r="10" spans="1:9" s="11" customFormat="1" ht="27.2" customHeight="1">
      <c r="A10" s="33" t="s">
        <v>31</v>
      </c>
      <c r="B10" s="13" t="s">
        <v>12</v>
      </c>
      <c r="C10" s="14" t="s">
        <v>13</v>
      </c>
      <c r="D10" s="14" t="s">
        <v>14</v>
      </c>
      <c r="E10" s="14" t="s">
        <v>32</v>
      </c>
      <c r="F10" s="17" t="s">
        <v>33</v>
      </c>
      <c r="G10" s="14" t="s">
        <v>17</v>
      </c>
      <c r="H10" s="12" t="s">
        <v>34</v>
      </c>
      <c r="I10" s="13"/>
    </row>
    <row r="11" spans="1:9" s="11" customFormat="1" ht="27.2" customHeight="1">
      <c r="A11" s="33"/>
      <c r="B11" s="13" t="s">
        <v>20</v>
      </c>
      <c r="C11" s="14" t="s">
        <v>35</v>
      </c>
      <c r="D11" s="13" t="s">
        <v>25</v>
      </c>
      <c r="E11" s="13" t="s">
        <v>36</v>
      </c>
      <c r="F11" s="13" t="s">
        <v>33</v>
      </c>
      <c r="G11" s="14" t="s">
        <v>21</v>
      </c>
      <c r="H11" s="13"/>
      <c r="I11" s="14" t="s">
        <v>37</v>
      </c>
    </row>
    <row r="12" spans="1:9" s="11" customFormat="1" ht="32.65" customHeight="1">
      <c r="A12" s="13" t="s">
        <v>38</v>
      </c>
      <c r="B12" s="13" t="s">
        <v>20</v>
      </c>
      <c r="C12" s="14" t="s">
        <v>39</v>
      </c>
      <c r="D12" s="13" t="s">
        <v>25</v>
      </c>
      <c r="E12" s="13" t="s">
        <v>36</v>
      </c>
      <c r="F12" s="13" t="s">
        <v>40</v>
      </c>
      <c r="G12" s="14" t="s">
        <v>21</v>
      </c>
      <c r="H12" s="13"/>
      <c r="I12" s="13" t="s">
        <v>41</v>
      </c>
    </row>
    <row r="13" spans="1:9" s="11" customFormat="1" ht="32.65" customHeight="1">
      <c r="A13" s="33" t="s">
        <v>42</v>
      </c>
      <c r="B13" s="13" t="s">
        <v>20</v>
      </c>
      <c r="C13" s="14" t="s">
        <v>43</v>
      </c>
      <c r="D13" s="17">
        <v>2005</v>
      </c>
      <c r="E13" s="17">
        <v>2021</v>
      </c>
      <c r="F13" s="13" t="s">
        <v>44</v>
      </c>
      <c r="G13" s="14" t="s">
        <v>21</v>
      </c>
      <c r="H13" s="14" t="s">
        <v>45</v>
      </c>
      <c r="I13" s="13" t="s">
        <v>46</v>
      </c>
    </row>
    <row r="14" spans="1:9" s="11" customFormat="1" ht="32.65" customHeight="1">
      <c r="A14" s="33"/>
      <c r="B14" s="13" t="s">
        <v>20</v>
      </c>
      <c r="C14" s="14" t="s">
        <v>43</v>
      </c>
      <c r="D14" s="17">
        <v>2020</v>
      </c>
      <c r="E14" s="17">
        <v>2120</v>
      </c>
      <c r="F14" s="13" t="s">
        <v>44</v>
      </c>
      <c r="G14" s="14" t="s">
        <v>21</v>
      </c>
      <c r="H14" s="14" t="s">
        <v>47</v>
      </c>
      <c r="I14" s="13" t="s">
        <v>48</v>
      </c>
    </row>
    <row r="15" spans="1:9" s="11" customFormat="1" ht="32.65" customHeight="1">
      <c r="A15" s="13" t="s">
        <v>49</v>
      </c>
      <c r="B15" s="13" t="s">
        <v>50</v>
      </c>
      <c r="C15" s="14" t="s">
        <v>24</v>
      </c>
      <c r="D15" s="13" t="s">
        <v>51</v>
      </c>
      <c r="E15" s="28" t="s">
        <v>52</v>
      </c>
      <c r="F15" s="13" t="s">
        <v>40</v>
      </c>
      <c r="G15" s="14" t="s">
        <v>21</v>
      </c>
      <c r="H15" s="13"/>
      <c r="I15" s="13" t="s">
        <v>41</v>
      </c>
    </row>
    <row r="16" spans="1:9" s="11" customFormat="1" ht="32.65" customHeight="1">
      <c r="A16" s="13" t="s">
        <v>53</v>
      </c>
      <c r="B16" s="13" t="s">
        <v>50</v>
      </c>
      <c r="C16" s="14" t="s">
        <v>24</v>
      </c>
      <c r="D16" s="13" t="s">
        <v>25</v>
      </c>
      <c r="E16" s="17" t="s">
        <v>54</v>
      </c>
      <c r="F16" s="13" t="s">
        <v>55</v>
      </c>
      <c r="G16" s="14" t="s">
        <v>56</v>
      </c>
      <c r="H16" s="13"/>
      <c r="I16" s="13" t="s">
        <v>57</v>
      </c>
    </row>
    <row r="18" spans="1:6">
      <c r="A18" s="34" t="s">
        <v>58</v>
      </c>
      <c r="B18" s="34"/>
      <c r="C18" s="34"/>
      <c r="D18" s="34"/>
      <c r="E18" s="34"/>
      <c r="F18" s="34"/>
    </row>
    <row r="19" spans="1:6">
      <c r="A19" s="34" t="s">
        <v>59</v>
      </c>
      <c r="B19" s="34"/>
      <c r="C19" s="34"/>
      <c r="D19" s="34"/>
      <c r="E19" s="34"/>
      <c r="F19" s="34"/>
    </row>
    <row r="21" spans="1:6">
      <c r="A21" s="35" t="s">
        <v>60</v>
      </c>
      <c r="B21" s="35"/>
      <c r="C21" s="35"/>
      <c r="D21" s="35"/>
      <c r="E21" s="35"/>
      <c r="F21" s="35"/>
    </row>
    <row r="23" spans="1:6">
      <c r="A23" s="9" t="s">
        <v>61</v>
      </c>
      <c r="B23" s="16" t="s">
        <v>62</v>
      </c>
    </row>
  </sheetData>
  <mergeCells count="7">
    <mergeCell ref="A6:A7"/>
    <mergeCell ref="A8:A9"/>
    <mergeCell ref="A10:A11"/>
    <mergeCell ref="A18:F18"/>
    <mergeCell ref="A21:F21"/>
    <mergeCell ref="A13:A14"/>
    <mergeCell ref="A19:F19"/>
  </mergeCells>
  <hyperlinks>
    <hyperlink ref="B23" r:id="rId1" xr:uid="{D905AA7D-7F7F-4AD4-BC15-2356DDCB763B}"/>
    <hyperlink ref="I12" r:id="rId2" xr:uid="{E6006D19-0A35-413A-A928-3501266C6274}"/>
    <hyperlink ref="I11" r:id="rId3" display="https://www.ons.gov.uk/employmentandlabourmarket/peoplenotinwork/unemployment/timeseries/mgsx/lms" xr:uid="{1CFDFCFF-50D6-441E-A3B1-E042B55CA43F}"/>
    <hyperlink ref="I7" r:id="rId4" xr:uid="{5C6430DE-46FE-4D15-8EF6-68B8D3BCDDB0}"/>
    <hyperlink ref="I9" r:id="rId5" display="https://www.ons.gov.uk/economy/inflationandpriceindices/timeseries/d7g7/mm23" xr:uid="{ABFD09B1-4EB7-41AC-A327-B1E8D1DD472B}"/>
    <hyperlink ref="I13" r:id="rId6" xr:uid="{49FAF6CC-B99F-4E48-A5C2-712CB3217B13}"/>
    <hyperlink ref="I15" r:id="rId7" xr:uid="{404A4D73-B5C1-4A10-BC6F-7FA3701B17D3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5C35-A13A-4506-A2CC-A9B4AC891363}">
  <dimension ref="A1:N239"/>
  <sheetViews>
    <sheetView showGridLines="0" tabSelected="1" workbookViewId="0">
      <selection activeCell="H12" sqref="H12:H239"/>
    </sheetView>
  </sheetViews>
  <sheetFormatPr defaultColWidth="11.42578125" defaultRowHeight="15"/>
  <cols>
    <col min="2" max="2" width="8.5703125" customWidth="1"/>
    <col min="4" max="4" width="14.5703125" customWidth="1"/>
    <col min="5" max="5" width="13.28515625" customWidth="1"/>
    <col min="6" max="6" width="14.7109375" customWidth="1"/>
  </cols>
  <sheetData>
    <row r="1" spans="1:14">
      <c r="A1" s="36" t="s">
        <v>63</v>
      </c>
      <c r="B1" s="36"/>
      <c r="C1" s="37" t="s">
        <v>64</v>
      </c>
      <c r="D1" s="37"/>
      <c r="E1" s="6" t="s">
        <v>65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Apartamet'!D11</f>
        <v>España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tr">
        <f>+CONCATENATE("Llegadas a AGP ",[1]Aeropuerto!$E$4)</f>
        <v>Llegadas a AGP España</v>
      </c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Apartamet'!D12</f>
        <v>5513490</v>
      </c>
      <c r="D12" s="3" cm="1">
        <f t="array" ref="D12">_xlfn.XLOOKUP(transformación!A3,'[1]Pib Pc'!$A$2:$A$81,_xlfn.XLOOKUP(España!$C$1,'[1]Pib Pc'!B$1:J$1,'[1]Pib Pc'!$B$2:$J$81))</f>
        <v>5070</v>
      </c>
      <c r="E12" s="32" cm="1">
        <f t="array" ref="E12">_xlfn.XLOOKUP(transformación!B3,'[1]IPC Armonizado'!$A$2:$A$250,_xlfn.XLOOKUP($C$1,'[1]IPC Armonizado'!$B$1:$J$1,'[1]IPC Armonizado'!$B$2:$J$250))</f>
        <v>81.16</v>
      </c>
      <c r="F12" s="19" cm="1">
        <f t="array" ref="F12">_xlfn.XLOOKUP(transformación!A3,'[1]Desempleo armonizado'!$A$2:$A$101,_xlfn.XLOOKUP($C$1,'[1]Desempleo armonizado'!$B$1:$J$1,'[1]Desempleo armonizado'!$B$2:$J$101))</f>
        <v>10.199999999999999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3">
        <f>[1]Aeropuerto!$E5</f>
        <v>97043</v>
      </c>
      <c r="I12" s="3"/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Apartamet'!D13</f>
        <v>6344831</v>
      </c>
      <c r="D13" s="3" cm="1">
        <f t="array" ref="D13">_xlfn.XLOOKUP(transformación!A4,'[1]Pib Pc'!$A$2:$A$81,_xlfn.XLOOKUP(España!$C$1,'[1]Pib Pc'!B$1:J$1,'[1]Pib Pc'!$B$2:$J$81))</f>
        <v>5070</v>
      </c>
      <c r="E13" s="32" cm="1">
        <f t="array" ref="E13">_xlfn.XLOOKUP(transformación!B4,'[1]IPC Armonizado'!$A$2:$A$250,_xlfn.XLOOKUP($C$1,'[1]IPC Armonizado'!$B$1:$J$1,'[1]IPC Armonizado'!$B$2:$J$250))</f>
        <v>81.349999999999994</v>
      </c>
      <c r="F13" s="19" cm="1">
        <f t="array" ref="F13">_xlfn.XLOOKUP(transformación!A4,'[1]Desempleo armonizado'!$A$2:$A$101,_xlfn.XLOOKUP($C$1,'[1]Desempleo armonizado'!$B$1:$J$1,'[1]Desempleo armonizado'!$B$2:$J$101))</f>
        <v>10.199999999999999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3">
        <f>[1]Aeropuerto!$E6</f>
        <v>107604</v>
      </c>
      <c r="I13" s="3"/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Apartamet'!D14</f>
        <v>9108112</v>
      </c>
      <c r="D14" s="3" cm="1">
        <f t="array" ref="D14">_xlfn.XLOOKUP(transformación!A5,'[1]Pib Pc'!$A$2:$A$81,_xlfn.XLOOKUP(España!$C$1,'[1]Pib Pc'!B$1:J$1,'[1]Pib Pc'!$B$2:$J$81))</f>
        <v>5070</v>
      </c>
      <c r="E14" s="32" cm="1">
        <f t="array" ref="E14">_xlfn.XLOOKUP(transformación!B5,'[1]IPC Armonizado'!$A$2:$A$250,_xlfn.XLOOKUP($C$1,'[1]IPC Armonizado'!$B$1:$J$1,'[1]IPC Armonizado'!$B$2:$J$250))</f>
        <v>82.07</v>
      </c>
      <c r="F14" s="19" cm="1">
        <f t="array" ref="F14">_xlfn.XLOOKUP(transformación!A5,'[1]Desempleo armonizado'!$A$2:$A$101,_xlfn.XLOOKUP($C$1,'[1]Desempleo armonizado'!$B$1:$J$1,'[1]Desempleo armonizado'!$B$2:$J$101))</f>
        <v>10.199999999999999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3">
        <f>[1]Aeropuerto!$E7</f>
        <v>137272</v>
      </c>
      <c r="I14" s="3"/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Apartamet'!D15</f>
        <v>8305739</v>
      </c>
      <c r="D15" s="3" cm="1">
        <f t="array" ref="D15">_xlfn.XLOOKUP(transformación!A6,'[1]Pib Pc'!$A$2:$A$81,_xlfn.XLOOKUP(España!$C$1,'[1]Pib Pc'!B$1:J$1,'[1]Pib Pc'!$B$2:$J$81))</f>
        <v>5070</v>
      </c>
      <c r="E15" s="32" cm="1">
        <f t="array" ref="E15">_xlfn.XLOOKUP(transformación!B6,'[1]IPC Armonizado'!$A$2:$A$250,_xlfn.XLOOKUP($C$1,'[1]IPC Armonizado'!$B$1:$J$1,'[1]IPC Armonizado'!$B$2:$J$250))</f>
        <v>83.24</v>
      </c>
      <c r="F15" s="19" cm="1">
        <f t="array" ref="F15">_xlfn.XLOOKUP(transformación!A6,'[1]Desempleo armonizado'!$A$2:$A$101,_xlfn.XLOOKUP($C$1,'[1]Desempleo armonizado'!$B$1:$J$1,'[1]Desempleo armonizado'!$B$2:$J$101))</f>
        <v>10.199999999999999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3">
        <f>[1]Aeropuerto!$E8</f>
        <v>132783</v>
      </c>
      <c r="I15" s="3"/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Apartamet'!D16</f>
        <v>9582425</v>
      </c>
      <c r="D16" s="3" cm="1">
        <f t="array" ref="D16">_xlfn.XLOOKUP(transformación!A7,'[1]Pib Pc'!$A$2:$A$81,_xlfn.XLOOKUP(España!$C$1,'[1]Pib Pc'!B$1:J$1,'[1]Pib Pc'!$B$2:$J$81))</f>
        <v>5390</v>
      </c>
      <c r="E16" s="32" cm="1">
        <f t="array" ref="E16">_xlfn.XLOOKUP(transformación!B7,'[1]IPC Armonizado'!$A$2:$A$250,_xlfn.XLOOKUP($C$1,'[1]IPC Armonizado'!$B$1:$J$1,'[1]IPC Armonizado'!$B$2:$J$250))</f>
        <v>83.37</v>
      </c>
      <c r="F16" s="19" cm="1">
        <f t="array" ref="F16">_xlfn.XLOOKUP(transformación!A7,'[1]Desempleo armonizado'!$A$2:$A$101,_xlfn.XLOOKUP($C$1,'[1]Desempleo armonizado'!$B$1:$J$1,'[1]Desempleo armonizado'!$B$2:$J$101))</f>
        <v>9.3000000000000007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3">
        <f>[1]Aeropuerto!$E9</f>
        <v>139548</v>
      </c>
      <c r="I16" s="3"/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Apartamet'!D17</f>
        <v>10919397</v>
      </c>
      <c r="D17" s="3" cm="1">
        <f t="array" ref="D17">_xlfn.XLOOKUP(transformación!A8,'[1]Pib Pc'!$A$2:$A$81,_xlfn.XLOOKUP(España!$C$1,'[1]Pib Pc'!B$1:J$1,'[1]Pib Pc'!$B$2:$J$81))</f>
        <v>5390</v>
      </c>
      <c r="E17" s="32" cm="1">
        <f t="array" ref="E17">_xlfn.XLOOKUP(transformación!B8,'[1]IPC Armonizado'!$A$2:$A$250,_xlfn.XLOOKUP($C$1,'[1]IPC Armonizado'!$B$1:$J$1,'[1]IPC Armonizado'!$B$2:$J$250))</f>
        <v>83.63</v>
      </c>
      <c r="F17" s="19" cm="1">
        <f t="array" ref="F17">_xlfn.XLOOKUP(transformación!A8,'[1]Desempleo armonizado'!$A$2:$A$101,_xlfn.XLOOKUP($C$1,'[1]Desempleo armonizado'!$B$1:$J$1,'[1]Desempleo armonizado'!$B$2:$J$101))</f>
        <v>9.3000000000000007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3">
        <f>[1]Aeropuerto!$E10</f>
        <v>137633</v>
      </c>
      <c r="I17" s="3"/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Apartamet'!D18</f>
        <v>15627759</v>
      </c>
      <c r="D18" s="3" cm="1">
        <f t="array" ref="D18">_xlfn.XLOOKUP(transformación!A9,'[1]Pib Pc'!$A$2:$A$81,_xlfn.XLOOKUP(España!$C$1,'[1]Pib Pc'!B$1:J$1,'[1]Pib Pc'!$B$2:$J$81))</f>
        <v>5180</v>
      </c>
      <c r="E18" s="32" cm="1">
        <f t="array" ref="E18">_xlfn.XLOOKUP(transformación!B9,'[1]IPC Armonizado'!$A$2:$A$250,_xlfn.XLOOKUP($C$1,'[1]IPC Armonizado'!$B$1:$J$1,'[1]IPC Armonizado'!$B$2:$J$250))</f>
        <v>83.11</v>
      </c>
      <c r="F18" s="19" cm="1">
        <f t="array" ref="F18">_xlfn.XLOOKUP(transformación!A9,'[1]Desempleo armonizado'!$A$2:$A$101,_xlfn.XLOOKUP($C$1,'[1]Desempleo armonizado'!$B$1:$J$1,'[1]Desempleo armonizado'!$B$2:$J$101))</f>
        <v>8.4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3">
        <f>[1]Aeropuerto!$E11</f>
        <v>162808</v>
      </c>
      <c r="I18" s="3"/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Apartamet'!D19</f>
        <v>20663809</v>
      </c>
      <c r="D19" s="3" cm="1">
        <f t="array" ref="D19">_xlfn.XLOOKUP(transformación!A10,'[1]Pib Pc'!$A$2:$A$81,_xlfn.XLOOKUP(España!$C$1,'[1]Pib Pc'!B$1:J$1,'[1]Pib Pc'!$B$2:$J$81))</f>
        <v>5180</v>
      </c>
      <c r="E19" s="32" cm="1">
        <f t="array" ref="E19">_xlfn.XLOOKUP(transformación!B10,'[1]IPC Armonizado'!$A$2:$A$250,_xlfn.XLOOKUP($C$1,'[1]IPC Armonizado'!$B$1:$J$1,'[1]IPC Armonizado'!$B$2:$J$250))</f>
        <v>83.5</v>
      </c>
      <c r="F19" s="19" cm="1">
        <f t="array" ref="F19">_xlfn.XLOOKUP(transformación!A10,'[1]Desempleo armonizado'!$A$2:$A$101,_xlfn.XLOOKUP($C$1,'[1]Desempleo armonizado'!$B$1:$J$1,'[1]Desempleo armonizado'!$B$2:$J$101))</f>
        <v>8.4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3">
        <f>[1]Aeropuerto!$E12</f>
        <v>162872</v>
      </c>
      <c r="I19" s="3"/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Apartamet'!D20</f>
        <v>12853656</v>
      </c>
      <c r="D20" s="3" cm="1">
        <f t="array" ref="D20">_xlfn.XLOOKUP(transformación!A11,'[1]Pib Pc'!$A$2:$A$81,_xlfn.XLOOKUP(España!$C$1,'[1]Pib Pc'!B$1:J$1,'[1]Pib Pc'!$B$2:$J$81))</f>
        <v>5180</v>
      </c>
      <c r="E20" s="32" cm="1">
        <f t="array" ref="E20">_xlfn.XLOOKUP(transformación!B11,'[1]IPC Armonizado'!$A$2:$A$250,_xlfn.XLOOKUP($C$1,'[1]IPC Armonizado'!$B$1:$J$1,'[1]IPC Armonizado'!$B$2:$J$250))</f>
        <v>84.02</v>
      </c>
      <c r="F20" s="19" cm="1">
        <f t="array" ref="F20">_xlfn.XLOOKUP(transformación!A11,'[1]Desempleo armonizado'!$A$2:$A$101,_xlfn.XLOOKUP($C$1,'[1]Desempleo armonizado'!$B$1:$J$1,'[1]Desempleo armonizado'!$B$2:$J$101))</f>
        <v>8.4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3">
        <f>[1]Aeropuerto!$E13</f>
        <v>145500</v>
      </c>
      <c r="I20" s="3"/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Apartamet'!D21</f>
        <v>9289746</v>
      </c>
      <c r="D21" s="3" cm="1">
        <f t="array" ref="D21">_xlfn.XLOOKUP(transformación!A12,'[1]Pib Pc'!$A$2:$A$81,_xlfn.XLOOKUP(España!$C$1,'[1]Pib Pc'!B$1:J$1,'[1]Pib Pc'!$B$2:$J$81))</f>
        <v>5600</v>
      </c>
      <c r="E21" s="32" cm="1">
        <f t="array" ref="E21">_xlfn.XLOOKUP(transformación!B12,'[1]IPC Armonizado'!$A$2:$A$250,_xlfn.XLOOKUP($C$1,'[1]IPC Armonizado'!$B$1:$J$1,'[1]IPC Armonizado'!$B$2:$J$250))</f>
        <v>84.67</v>
      </c>
      <c r="F21" s="19" cm="1">
        <f t="array" ref="F21">_xlfn.XLOOKUP(transformación!A12,'[1]Desempleo armonizado'!$A$2:$A$101,_xlfn.XLOOKUP($C$1,'[1]Desempleo armonizado'!$B$1:$J$1,'[1]Desempleo armonizado'!$B$2:$J$101))</f>
        <v>8.6999999999999993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3">
        <f>[1]Aeropuerto!$E14</f>
        <v>142287</v>
      </c>
      <c r="I21" s="3"/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Apartamet'!D22</f>
        <v>6880037</v>
      </c>
      <c r="D22" s="3" cm="1">
        <f t="array" ref="D22">_xlfn.XLOOKUP(transformación!A13,'[1]Pib Pc'!$A$2:$A$81,_xlfn.XLOOKUP(España!$C$1,'[1]Pib Pc'!B$1:J$1,'[1]Pib Pc'!$B$2:$J$81))</f>
        <v>5600</v>
      </c>
      <c r="E22" s="32" cm="1">
        <f t="array" ref="E22">_xlfn.XLOOKUP(transformación!B13,'[1]IPC Armonizado'!$A$2:$A$250,_xlfn.XLOOKUP($C$1,'[1]IPC Armonizado'!$B$1:$J$1,'[1]IPC Armonizado'!$B$2:$J$250))</f>
        <v>84.8</v>
      </c>
      <c r="F22" s="19" cm="1">
        <f t="array" ref="F22">_xlfn.XLOOKUP(transformación!A13,'[1]Desempleo armonizado'!$A$2:$A$101,_xlfn.XLOOKUP($C$1,'[1]Desempleo armonizado'!$B$1:$J$1,'[1]Desempleo armonizado'!$B$2:$J$101))</f>
        <v>8.6999999999999993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3">
        <f>[1]Aeropuerto!$E15</f>
        <v>118621</v>
      </c>
      <c r="I22" s="3"/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Apartamet'!D23</f>
        <v>6641257</v>
      </c>
      <c r="D23" s="3" cm="1">
        <f t="array" ref="D23">_xlfn.XLOOKUP(transformación!A14,'[1]Pib Pc'!$A$2:$A$81,_xlfn.XLOOKUP(España!$C$1,'[1]Pib Pc'!B$1:J$1,'[1]Pib Pc'!$B$2:$J$81))</f>
        <v>5600</v>
      </c>
      <c r="E23" s="32" cm="1">
        <f t="array" ref="E23">_xlfn.XLOOKUP(transformación!B14,'[1]IPC Armonizado'!$A$2:$A$250,_xlfn.XLOOKUP($C$1,'[1]IPC Armonizado'!$B$1:$J$1,'[1]IPC Armonizado'!$B$2:$J$250))</f>
        <v>84.99</v>
      </c>
      <c r="F23" s="19" cm="1">
        <f t="array" ref="F23">_xlfn.XLOOKUP(transformación!A14,'[1]Desempleo armonizado'!$A$2:$A$101,_xlfn.XLOOKUP($C$1,'[1]Desempleo armonizado'!$B$1:$J$1,'[1]Desempleo armonizado'!$B$2:$J$101))</f>
        <v>8.6999999999999993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3">
        <f>[1]Aeropuerto!$E16</f>
        <v>121262</v>
      </c>
      <c r="I23" s="3"/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Apartamet'!D24</f>
        <v>6041943</v>
      </c>
      <c r="D24" s="3" cm="1">
        <f t="array" ref="D24">_xlfn.XLOOKUP(transformación!A15,'[1]Pib Pc'!$A$2:$A$81,_xlfn.XLOOKUP(España!$C$1,'[1]Pib Pc'!B$1:J$1,'[1]Pib Pc'!$B$2:$J$81))</f>
        <v>5410</v>
      </c>
      <c r="E24" s="32" cm="1">
        <f t="array" ref="E24">_xlfn.XLOOKUP(transformación!B15,'[1]IPC Armonizado'!$A$2:$A$250,_xlfn.XLOOKUP($C$1,'[1]IPC Armonizado'!$B$1:$J$1,'[1]IPC Armonizado'!$B$2:$J$250))</f>
        <v>84.6</v>
      </c>
      <c r="F24" s="19" cm="1">
        <f t="array" ref="F24">_xlfn.XLOOKUP(transformación!A15,'[1]Desempleo armonizado'!$A$2:$A$101,_xlfn.XLOOKUP($C$1,'[1]Desempleo armonizado'!$B$1:$J$1,'[1]Desempleo armonizado'!$B$2:$J$101))</f>
        <v>9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3">
        <f>[1]Aeropuerto!$E17</f>
        <v>108200</v>
      </c>
      <c r="I24" s="3"/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Apartamet'!D25</f>
        <v>6885476</v>
      </c>
      <c r="D25" s="3" cm="1">
        <f t="array" ref="D25">_xlfn.XLOOKUP(transformación!A16,'[1]Pib Pc'!$A$2:$A$81,_xlfn.XLOOKUP(España!$C$1,'[1]Pib Pc'!B$1:J$1,'[1]Pib Pc'!$B$2:$J$81))</f>
        <v>5410</v>
      </c>
      <c r="E25" s="32" cm="1">
        <f t="array" ref="E25">_xlfn.XLOOKUP(transformación!B16,'[1]IPC Armonizado'!$A$2:$A$250,_xlfn.XLOOKUP($C$1,'[1]IPC Armonizado'!$B$1:$J$1,'[1]IPC Armonizado'!$B$2:$J$250))</f>
        <v>84.66</v>
      </c>
      <c r="F25" s="19" cm="1">
        <f t="array" ref="F25">_xlfn.XLOOKUP(transformación!A16,'[1]Desempleo armonizado'!$A$2:$A$101,_xlfn.XLOOKUP($C$1,'[1]Desempleo armonizado'!$B$1:$J$1,'[1]Desempleo armonizado'!$B$2:$J$101))</f>
        <v>9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3">
        <f>[1]Aeropuerto!$E18</f>
        <v>108611</v>
      </c>
      <c r="I25" s="3"/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Apartamet'!D26</f>
        <v>8297360</v>
      </c>
      <c r="D26" s="3" cm="1">
        <f t="array" ref="D26">_xlfn.XLOOKUP(transformación!A17,'[1]Pib Pc'!$A$2:$A$81,_xlfn.XLOOKUP(España!$C$1,'[1]Pib Pc'!B$1:J$1,'[1]Pib Pc'!$B$2:$J$81))</f>
        <v>5410</v>
      </c>
      <c r="E26" s="32" cm="1">
        <f t="array" ref="E26">_xlfn.XLOOKUP(transformación!B17,'[1]IPC Armonizado'!$A$2:$A$250,_xlfn.XLOOKUP($C$1,'[1]IPC Armonizado'!$B$1:$J$1,'[1]IPC Armonizado'!$B$2:$J$250))</f>
        <v>85.26</v>
      </c>
      <c r="F26" s="19" cm="1">
        <f t="array" ref="F26">_xlfn.XLOOKUP(transformación!A17,'[1]Desempleo armonizado'!$A$2:$A$101,_xlfn.XLOOKUP($C$1,'[1]Desempleo armonizado'!$B$1:$J$1,'[1]Desempleo armonizado'!$B$2:$J$101))</f>
        <v>9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3">
        <f>[1]Aeropuerto!$E19</f>
        <v>139841</v>
      </c>
      <c r="I26" s="3"/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Apartamet'!D27</f>
        <v>11570807</v>
      </c>
      <c r="D27" s="3" cm="1">
        <f t="array" ref="D27">_xlfn.XLOOKUP(transformación!A18,'[1]Pib Pc'!$A$2:$A$81,_xlfn.XLOOKUP(España!$C$1,'[1]Pib Pc'!B$1:J$1,'[1]Pib Pc'!$B$2:$J$81))</f>
        <v>5740</v>
      </c>
      <c r="E27" s="32" cm="1">
        <f t="array" ref="E27">_xlfn.XLOOKUP(transformación!B18,'[1]IPC Armonizado'!$A$2:$A$250,_xlfn.XLOOKUP($C$1,'[1]IPC Armonizado'!$B$1:$J$1,'[1]IPC Armonizado'!$B$2:$J$250))</f>
        <v>86.49</v>
      </c>
      <c r="F27" s="19" cm="1">
        <f t="array" ref="F27">_xlfn.XLOOKUP(transformación!A18,'[1]Desempleo armonizado'!$A$2:$A$101,_xlfn.XLOOKUP($C$1,'[1]Desempleo armonizado'!$B$1:$J$1,'[1]Desempleo armonizado'!$B$2:$J$101))</f>
        <v>8.5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3">
        <f>[1]Aeropuerto!$E20</f>
        <v>149219</v>
      </c>
      <c r="I27" s="3"/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Apartamet'!D28</f>
        <v>9696069</v>
      </c>
      <c r="D28" s="3" cm="1">
        <f t="array" ref="D28">_xlfn.XLOOKUP(transformación!A19,'[1]Pib Pc'!$A$2:$A$81,_xlfn.XLOOKUP(España!$C$1,'[1]Pib Pc'!B$1:J$1,'[1]Pib Pc'!$B$2:$J$81))</f>
        <v>5740</v>
      </c>
      <c r="E28" s="32" cm="1">
        <f t="array" ref="E28">_xlfn.XLOOKUP(transformación!B19,'[1]IPC Armonizado'!$A$2:$A$250,_xlfn.XLOOKUP($C$1,'[1]IPC Armonizado'!$B$1:$J$1,'[1]IPC Armonizado'!$B$2:$J$250))</f>
        <v>86.8</v>
      </c>
      <c r="F28" s="19" cm="1">
        <f t="array" ref="F28">_xlfn.XLOOKUP(transformación!A19,'[1]Desempleo armonizado'!$A$2:$A$101,_xlfn.XLOOKUP($C$1,'[1]Desempleo armonizado'!$B$1:$J$1,'[1]Desempleo armonizado'!$B$2:$J$101))</f>
        <v>8.5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3">
        <f>[1]Aeropuerto!$E21</f>
        <v>146769</v>
      </c>
      <c r="I28" s="3"/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Apartamet'!D29</f>
        <v>11814366</v>
      </c>
      <c r="D29" s="3" cm="1">
        <f t="array" ref="D29">_xlfn.XLOOKUP(transformación!A20,'[1]Pib Pc'!$A$2:$A$81,_xlfn.XLOOKUP(España!$C$1,'[1]Pib Pc'!B$1:J$1,'[1]Pib Pc'!$B$2:$J$81))</f>
        <v>5740</v>
      </c>
      <c r="E29" s="32" cm="1">
        <f t="array" ref="E29">_xlfn.XLOOKUP(transformación!B20,'[1]IPC Armonizado'!$A$2:$A$250,_xlfn.XLOOKUP($C$1,'[1]IPC Armonizado'!$B$1:$J$1,'[1]IPC Armonizado'!$B$2:$J$250))</f>
        <v>86.94</v>
      </c>
      <c r="F29" s="19" cm="1">
        <f t="array" ref="F29">_xlfn.XLOOKUP(transformación!A20,'[1]Desempleo armonizado'!$A$2:$A$101,_xlfn.XLOOKUP($C$1,'[1]Desempleo armonizado'!$B$1:$J$1,'[1]Desempleo armonizado'!$B$2:$J$101))</f>
        <v>8.5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3">
        <f>[1]Aeropuerto!$E22</f>
        <v>146929</v>
      </c>
      <c r="I29" s="3"/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Apartamet'!D30</f>
        <v>16621401</v>
      </c>
      <c r="D30" s="3" cm="1">
        <f t="array" ref="D30">_xlfn.XLOOKUP(transformación!A21,'[1]Pib Pc'!$A$2:$A$81,_xlfn.XLOOKUP(España!$C$1,'[1]Pib Pc'!B$1:J$1,'[1]Pib Pc'!$B$2:$J$81))</f>
        <v>5510</v>
      </c>
      <c r="E30" s="32" cm="1">
        <f t="array" ref="E30">_xlfn.XLOOKUP(transformación!B21,'[1]IPC Armonizado'!$A$2:$A$250,_xlfn.XLOOKUP($C$1,'[1]IPC Armonizado'!$B$1:$J$1,'[1]IPC Armonizado'!$B$2:$J$250))</f>
        <v>86.45</v>
      </c>
      <c r="F30" s="19" cm="1">
        <f t="array" ref="F30">_xlfn.XLOOKUP(transformación!A21,'[1]Desempleo armonizado'!$A$2:$A$101,_xlfn.XLOOKUP($C$1,'[1]Desempleo armonizado'!$B$1:$J$1,'[1]Desempleo armonizado'!$B$2:$J$101))</f>
        <v>8.1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3">
        <f>[1]Aeropuerto!$E23</f>
        <v>166785</v>
      </c>
      <c r="I30" s="3"/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Apartamet'!D31</f>
        <v>21542804</v>
      </c>
      <c r="D31" s="3" cm="1">
        <f t="array" ref="D31">_xlfn.XLOOKUP(transformación!A22,'[1]Pib Pc'!$A$2:$A$81,_xlfn.XLOOKUP(España!$C$1,'[1]Pib Pc'!B$1:J$1,'[1]Pib Pc'!$B$2:$J$81))</f>
        <v>5510</v>
      </c>
      <c r="E31" s="32" cm="1">
        <f t="array" ref="E31">_xlfn.XLOOKUP(transformación!B22,'[1]IPC Armonizado'!$A$2:$A$250,_xlfn.XLOOKUP($C$1,'[1]IPC Armonizado'!$B$1:$J$1,'[1]IPC Armonizado'!$B$2:$J$250))</f>
        <v>86.65</v>
      </c>
      <c r="F31" s="19" cm="1">
        <f t="array" ref="F31">_xlfn.XLOOKUP(transformación!A22,'[1]Desempleo armonizado'!$A$2:$A$101,_xlfn.XLOOKUP($C$1,'[1]Desempleo armonizado'!$B$1:$J$1,'[1]Desempleo armonizado'!$B$2:$J$101))</f>
        <v>8.1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3">
        <f>[1]Aeropuerto!$E24</f>
        <v>172852</v>
      </c>
      <c r="I31" s="3"/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Apartamet'!D32</f>
        <v>13604292</v>
      </c>
      <c r="D32" s="3" cm="1">
        <f t="array" ref="D32">_xlfn.XLOOKUP(transformación!A23,'[1]Pib Pc'!$A$2:$A$81,_xlfn.XLOOKUP(España!$C$1,'[1]Pib Pc'!B$1:J$1,'[1]Pib Pc'!$B$2:$J$81))</f>
        <v>5510</v>
      </c>
      <c r="E32" s="32" cm="1">
        <f t="array" ref="E32">_xlfn.XLOOKUP(transformación!B23,'[1]IPC Armonizado'!$A$2:$A$250,_xlfn.XLOOKUP($C$1,'[1]IPC Armonizado'!$B$1:$J$1,'[1]IPC Armonizado'!$B$2:$J$250))</f>
        <v>86.48</v>
      </c>
      <c r="F32" s="19" cm="1">
        <f t="array" ref="F32">_xlfn.XLOOKUP(transformación!A23,'[1]Desempleo armonizado'!$A$2:$A$101,_xlfn.XLOOKUP($C$1,'[1]Desempleo armonizado'!$B$1:$J$1,'[1]Desempleo armonizado'!$B$2:$J$101))</f>
        <v>8.1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3">
        <f>[1]Aeropuerto!$E25</f>
        <v>153255</v>
      </c>
      <c r="I32" s="3"/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Apartamet'!D33</f>
        <v>10194983</v>
      </c>
      <c r="D33" s="3" cm="1">
        <f t="array" ref="D33">_xlfn.XLOOKUP(transformación!A24,'[1]Pib Pc'!$A$2:$A$81,_xlfn.XLOOKUP(España!$C$1,'[1]Pib Pc'!B$1:J$1,'[1]Pib Pc'!$B$2:$J$81))</f>
        <v>5960</v>
      </c>
      <c r="E33" s="32" cm="1">
        <f t="array" ref="E33">_xlfn.XLOOKUP(transformación!B24,'[1]IPC Armonizado'!$A$2:$A$250,_xlfn.XLOOKUP($C$1,'[1]IPC Armonizado'!$B$1:$J$1,'[1]IPC Armonizado'!$B$2:$J$250))</f>
        <v>86.84</v>
      </c>
      <c r="F33" s="19" cm="1">
        <f t="array" ref="F33">_xlfn.XLOOKUP(transformación!A24,'[1]Desempleo armonizado'!$A$2:$A$101,_xlfn.XLOOKUP($C$1,'[1]Desempleo armonizado'!$B$1:$J$1,'[1]Desempleo armonizado'!$B$2:$J$101))</f>
        <v>8.3000000000000007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3">
        <f>[1]Aeropuerto!$E26</f>
        <v>147959</v>
      </c>
      <c r="I33" s="3"/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Apartamet'!D34</f>
        <v>7490672</v>
      </c>
      <c r="D34" s="3" cm="1">
        <f t="array" ref="D34">_xlfn.XLOOKUP(transformación!A25,'[1]Pib Pc'!$A$2:$A$81,_xlfn.XLOOKUP(España!$C$1,'[1]Pib Pc'!B$1:J$1,'[1]Pib Pc'!$B$2:$J$81))</f>
        <v>5960</v>
      </c>
      <c r="E34" s="32" cm="1">
        <f t="array" ref="E34">_xlfn.XLOOKUP(transformación!B25,'[1]IPC Armonizado'!$A$2:$A$250,_xlfn.XLOOKUP($C$1,'[1]IPC Armonizado'!$B$1:$J$1,'[1]IPC Armonizado'!$B$2:$J$250))</f>
        <v>87.05</v>
      </c>
      <c r="F34" s="19" cm="1">
        <f t="array" ref="F34">_xlfn.XLOOKUP(transformación!A25,'[1]Desempleo armonizado'!$A$2:$A$101,_xlfn.XLOOKUP($C$1,'[1]Desempleo armonizado'!$B$1:$J$1,'[1]Desempleo armonizado'!$B$2:$J$101))</f>
        <v>8.3000000000000007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3">
        <f>[1]Aeropuerto!$E27</f>
        <v>119446</v>
      </c>
      <c r="I34" s="3"/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Apartamet'!D35</f>
        <v>7491101</v>
      </c>
      <c r="D35" s="3" cm="1">
        <f t="array" ref="D35">_xlfn.XLOOKUP(transformación!A26,'[1]Pib Pc'!$A$2:$A$81,_xlfn.XLOOKUP(España!$C$1,'[1]Pib Pc'!B$1:J$1,'[1]Pib Pc'!$B$2:$J$81))</f>
        <v>5960</v>
      </c>
      <c r="E35" s="32" cm="1">
        <f t="array" ref="E35">_xlfn.XLOOKUP(transformación!B26,'[1]IPC Armonizado'!$A$2:$A$250,_xlfn.XLOOKUP($C$1,'[1]IPC Armonizado'!$B$1:$J$1,'[1]IPC Armonizado'!$B$2:$J$250))</f>
        <v>87.3</v>
      </c>
      <c r="F35" s="19" cm="1">
        <f t="array" ref="F35">_xlfn.XLOOKUP(transformación!A26,'[1]Desempleo armonizado'!$A$2:$A$101,_xlfn.XLOOKUP($C$1,'[1]Desempleo armonizado'!$B$1:$J$1,'[1]Desempleo armonizado'!$B$2:$J$101))</f>
        <v>8.3000000000000007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3">
        <f>[1]Aeropuerto!$E28</f>
        <v>125694</v>
      </c>
      <c r="I35" s="3"/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Apartamet'!D36</f>
        <v>6086862</v>
      </c>
      <c r="D36" s="3" cm="1">
        <f t="array" ref="D36">_xlfn.XLOOKUP(transformación!A27,'[1]Pib Pc'!$A$2:$A$81,_xlfn.XLOOKUP(España!$C$1,'[1]Pib Pc'!B$1:J$1,'[1]Pib Pc'!$B$2:$J$81))</f>
        <v>5710</v>
      </c>
      <c r="E36" s="32" cm="1">
        <f t="array" ref="E36">_xlfn.XLOOKUP(transformación!B27,'[1]IPC Armonizado'!$A$2:$A$250,_xlfn.XLOOKUP($C$1,'[1]IPC Armonizado'!$B$1:$J$1,'[1]IPC Armonizado'!$B$2:$J$250))</f>
        <v>86.67</v>
      </c>
      <c r="F36" s="19" cm="1">
        <f t="array" ref="F36">_xlfn.XLOOKUP(transformación!A27,'[1]Desempleo armonizado'!$A$2:$A$101,_xlfn.XLOOKUP($C$1,'[1]Desempleo armonizado'!$B$1:$J$1,'[1]Desempleo armonizado'!$B$2:$J$101))</f>
        <v>8.4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3">
        <f>[1]Aeropuerto!$E29</f>
        <v>105925</v>
      </c>
      <c r="I36" s="3"/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Apartamet'!D37</f>
        <v>6957221</v>
      </c>
      <c r="D37" s="3" cm="1">
        <f t="array" ref="D37">_xlfn.XLOOKUP(transformación!A28,'[1]Pib Pc'!$A$2:$A$81,_xlfn.XLOOKUP(España!$C$1,'[1]Pib Pc'!B$1:J$1,'[1]Pib Pc'!$B$2:$J$81))</f>
        <v>5710</v>
      </c>
      <c r="E37" s="32" cm="1">
        <f t="array" ref="E37">_xlfn.XLOOKUP(transformación!B28,'[1]IPC Armonizado'!$A$2:$A$250,_xlfn.XLOOKUP($C$1,'[1]IPC Armonizado'!$B$1:$J$1,'[1]IPC Armonizado'!$B$2:$J$250))</f>
        <v>86.73</v>
      </c>
      <c r="F37" s="19" cm="1">
        <f t="array" ref="F37">_xlfn.XLOOKUP(transformación!A28,'[1]Desempleo armonizado'!$A$2:$A$101,_xlfn.XLOOKUP($C$1,'[1]Desempleo armonizado'!$B$1:$J$1,'[1]Desempleo armonizado'!$B$2:$J$101))</f>
        <v>8.4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3">
        <f>[1]Aeropuerto!$E30</f>
        <v>117533</v>
      </c>
      <c r="I37" s="3"/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Apartamet'!D38</f>
        <v>8759471</v>
      </c>
      <c r="D38" s="3" cm="1">
        <f t="array" ref="D38">_xlfn.XLOOKUP(transformación!A29,'[1]Pib Pc'!$A$2:$A$81,_xlfn.XLOOKUP(España!$C$1,'[1]Pib Pc'!B$1:J$1,'[1]Pib Pc'!$B$2:$J$81))</f>
        <v>5710</v>
      </c>
      <c r="E38" s="32" cm="1">
        <f t="array" ref="E38">_xlfn.XLOOKUP(transformación!B29,'[1]IPC Armonizado'!$A$2:$A$250,_xlfn.XLOOKUP($C$1,'[1]IPC Armonizado'!$B$1:$J$1,'[1]IPC Armonizado'!$B$2:$J$250))</f>
        <v>87.4</v>
      </c>
      <c r="F38" s="19" cm="1">
        <f t="array" ref="F38">_xlfn.XLOOKUP(transformación!A29,'[1]Desempleo armonizado'!$A$2:$A$101,_xlfn.XLOOKUP($C$1,'[1]Desempleo armonizado'!$B$1:$J$1,'[1]Desempleo armonizado'!$B$2:$J$101))</f>
        <v>8.4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3">
        <f>[1]Aeropuerto!$E31</f>
        <v>150874</v>
      </c>
      <c r="I38" s="3"/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Apartamet'!D39</f>
        <v>11860691</v>
      </c>
      <c r="D39" s="3" cm="1">
        <f t="array" ref="D39">_xlfn.XLOOKUP(transformación!A30,'[1]Pib Pc'!$A$2:$A$81,_xlfn.XLOOKUP(España!$C$1,'[1]Pib Pc'!B$1:J$1,'[1]Pib Pc'!$B$2:$J$81))</f>
        <v>6040</v>
      </c>
      <c r="E39" s="32" cm="1">
        <f t="array" ref="E39">_xlfn.XLOOKUP(transformación!B30,'[1]IPC Armonizado'!$A$2:$A$250,_xlfn.XLOOKUP($C$1,'[1]IPC Armonizado'!$B$1:$J$1,'[1]IPC Armonizado'!$B$2:$J$250))</f>
        <v>88.64</v>
      </c>
      <c r="F39" s="19" cm="1">
        <f t="array" ref="F39">_xlfn.XLOOKUP(transformación!A30,'[1]Desempleo armonizado'!$A$2:$A$101,_xlfn.XLOOKUP($C$1,'[1]Desempleo armonizado'!$B$1:$J$1,'[1]Desempleo armonizado'!$B$2:$J$101))</f>
        <v>7.9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3">
        <f>[1]Aeropuerto!$E32</f>
        <v>150418</v>
      </c>
      <c r="I39" s="3"/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Apartamet'!D40</f>
        <v>9745139</v>
      </c>
      <c r="D40" s="3" cm="1">
        <f t="array" ref="D40">_xlfn.XLOOKUP(transformación!A31,'[1]Pib Pc'!$A$2:$A$81,_xlfn.XLOOKUP(España!$C$1,'[1]Pib Pc'!B$1:J$1,'[1]Pib Pc'!$B$2:$J$81))</f>
        <v>6040</v>
      </c>
      <c r="E40" s="32" cm="1">
        <f t="array" ref="E40">_xlfn.XLOOKUP(transformación!B31,'[1]IPC Armonizado'!$A$2:$A$250,_xlfn.XLOOKUP($C$1,'[1]IPC Armonizado'!$B$1:$J$1,'[1]IPC Armonizado'!$B$2:$J$250))</f>
        <v>88.89</v>
      </c>
      <c r="F40" s="19" cm="1">
        <f t="array" ref="F40">_xlfn.XLOOKUP(transformación!A31,'[1]Desempleo armonizado'!$A$2:$A$101,_xlfn.XLOOKUP($C$1,'[1]Desempleo armonizado'!$B$1:$J$1,'[1]Desempleo armonizado'!$B$2:$J$101))</f>
        <v>7.9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3">
        <f>[1]Aeropuerto!$E33</f>
        <v>149888</v>
      </c>
      <c r="I40" s="3"/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Apartamet'!D41</f>
        <v>12444279</v>
      </c>
      <c r="D41" s="3" cm="1">
        <f t="array" ref="D41">_xlfn.XLOOKUP(transformación!A32,'[1]Pib Pc'!$A$2:$A$81,_xlfn.XLOOKUP(España!$C$1,'[1]Pib Pc'!B$1:J$1,'[1]Pib Pc'!$B$2:$J$81))</f>
        <v>6040</v>
      </c>
      <c r="E41" s="32" cm="1">
        <f t="array" ref="E41">_xlfn.XLOOKUP(transformación!B32,'[1]IPC Armonizado'!$A$2:$A$250,_xlfn.XLOOKUP($C$1,'[1]IPC Armonizado'!$B$1:$J$1,'[1]IPC Armonizado'!$B$2:$J$250))</f>
        <v>89.06</v>
      </c>
      <c r="F41" s="19" cm="1">
        <f t="array" ref="F41">_xlfn.XLOOKUP(transformación!A32,'[1]Desempleo armonizado'!$A$2:$A$101,_xlfn.XLOOKUP($C$1,'[1]Desempleo armonizado'!$B$1:$J$1,'[1]Desempleo armonizado'!$B$2:$J$101))</f>
        <v>7.9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3">
        <f>[1]Aeropuerto!$E34</f>
        <v>152984</v>
      </c>
      <c r="I41" s="3"/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Apartamet'!D42</f>
        <v>16870737</v>
      </c>
      <c r="D42" s="3" cm="1">
        <f t="array" ref="D42">_xlfn.XLOOKUP(transformación!A33,'[1]Pib Pc'!$A$2:$A$81,_xlfn.XLOOKUP(España!$C$1,'[1]Pib Pc'!B$1:J$1,'[1]Pib Pc'!$B$2:$J$81))</f>
        <v>5750</v>
      </c>
      <c r="E42" s="32" cm="1">
        <f t="array" ref="E42">_xlfn.XLOOKUP(transformación!B33,'[1]IPC Armonizado'!$A$2:$A$250,_xlfn.XLOOKUP($C$1,'[1]IPC Armonizado'!$B$1:$J$1,'[1]IPC Armonizado'!$B$2:$J$250))</f>
        <v>88.44</v>
      </c>
      <c r="F42" s="19" cm="1">
        <f t="array" ref="F42">_xlfn.XLOOKUP(transformación!A33,'[1]Desempleo armonizado'!$A$2:$A$101,_xlfn.XLOOKUP($C$1,'[1]Desempleo armonizado'!$B$1:$J$1,'[1]Desempleo armonizado'!$B$2:$J$101))</f>
        <v>8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3">
        <f>[1]Aeropuerto!$E35</f>
        <v>182659</v>
      </c>
      <c r="I42" s="3"/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Apartamet'!D43</f>
        <v>21494105</v>
      </c>
      <c r="D43" s="3" cm="1">
        <f t="array" ref="D43">_xlfn.XLOOKUP(transformación!A34,'[1]Pib Pc'!$A$2:$A$81,_xlfn.XLOOKUP(España!$C$1,'[1]Pib Pc'!B$1:J$1,'[1]Pib Pc'!$B$2:$J$81))</f>
        <v>5750</v>
      </c>
      <c r="E43" s="32" cm="1">
        <f t="array" ref="E43">_xlfn.XLOOKUP(transformación!B34,'[1]IPC Armonizado'!$A$2:$A$250,_xlfn.XLOOKUP($C$1,'[1]IPC Armonizado'!$B$1:$J$1,'[1]IPC Armonizado'!$B$2:$J$250))</f>
        <v>88.59</v>
      </c>
      <c r="F43" s="19" cm="1">
        <f t="array" ref="F43">_xlfn.XLOOKUP(transformación!A34,'[1]Desempleo armonizado'!$A$2:$A$101,_xlfn.XLOOKUP($C$1,'[1]Desempleo armonizado'!$B$1:$J$1,'[1]Desempleo armonizado'!$B$2:$J$101))</f>
        <v>8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3">
        <f>[1]Aeropuerto!$E36</f>
        <v>185151</v>
      </c>
      <c r="I43" s="3"/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Apartamet'!D44</f>
        <v>13515118</v>
      </c>
      <c r="D44" s="3" cm="1">
        <f t="array" ref="D44">_xlfn.XLOOKUP(transformación!A35,'[1]Pib Pc'!$A$2:$A$81,_xlfn.XLOOKUP(España!$C$1,'[1]Pib Pc'!B$1:J$1,'[1]Pib Pc'!$B$2:$J$81))</f>
        <v>5750</v>
      </c>
      <c r="E44" s="32" cm="1">
        <f t="array" ref="E44">_xlfn.XLOOKUP(transformación!B35,'[1]IPC Armonizado'!$A$2:$A$250,_xlfn.XLOOKUP($C$1,'[1]IPC Armonizado'!$B$1:$J$1,'[1]IPC Armonizado'!$B$2:$J$250))</f>
        <v>88.85</v>
      </c>
      <c r="F44" s="19" cm="1">
        <f t="array" ref="F44">_xlfn.XLOOKUP(transformación!A35,'[1]Desempleo armonizado'!$A$2:$A$101,_xlfn.XLOOKUP($C$1,'[1]Desempleo armonizado'!$B$1:$J$1,'[1]Desempleo armonizado'!$B$2:$J$101))</f>
        <v>8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3">
        <f>[1]Aeropuerto!$E37</f>
        <v>156090</v>
      </c>
      <c r="I44" s="3"/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Apartamet'!D45</f>
        <v>10089798</v>
      </c>
      <c r="D45" s="3" cm="1">
        <f t="array" ref="D45">_xlfn.XLOOKUP(transformación!A36,'[1]Pib Pc'!$A$2:$A$81,_xlfn.XLOOKUP(España!$C$1,'[1]Pib Pc'!B$1:J$1,'[1]Pib Pc'!$B$2:$J$81))</f>
        <v>6260</v>
      </c>
      <c r="E45" s="32" cm="1">
        <f t="array" ref="E45">_xlfn.XLOOKUP(transformación!B36,'[1]IPC Armonizado'!$A$2:$A$250,_xlfn.XLOOKUP($C$1,'[1]IPC Armonizado'!$B$1:$J$1,'[1]IPC Armonizado'!$B$2:$J$250))</f>
        <v>90</v>
      </c>
      <c r="F45" s="19" cm="1">
        <f t="array" ref="F45">_xlfn.XLOOKUP(transformación!A36,'[1]Desempleo armonizado'!$A$2:$A$101,_xlfn.XLOOKUP($C$1,'[1]Desempleo armonizado'!$B$1:$J$1,'[1]Desempleo armonizado'!$B$2:$J$101))</f>
        <v>8.6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3">
        <f>[1]Aeropuerto!$E38</f>
        <v>152832</v>
      </c>
      <c r="I45" s="3"/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Apartamet'!D46</f>
        <v>8109133</v>
      </c>
      <c r="D46" s="3" cm="1">
        <f t="array" ref="D46">_xlfn.XLOOKUP(transformación!A37,'[1]Pib Pc'!$A$2:$A$81,_xlfn.XLOOKUP(España!$C$1,'[1]Pib Pc'!B$1:J$1,'[1]Pib Pc'!$B$2:$J$81))</f>
        <v>6260</v>
      </c>
      <c r="E46" s="32" cm="1">
        <f t="array" ref="E46">_xlfn.XLOOKUP(transformación!B37,'[1]IPC Armonizado'!$A$2:$A$250,_xlfn.XLOOKUP($C$1,'[1]IPC Armonizado'!$B$1:$J$1,'[1]IPC Armonizado'!$B$2:$J$250))</f>
        <v>90.65</v>
      </c>
      <c r="F46" s="19" cm="1">
        <f t="array" ref="F46">_xlfn.XLOOKUP(transformación!A37,'[1]Desempleo armonizado'!$A$2:$A$101,_xlfn.XLOOKUP($C$1,'[1]Desempleo armonizado'!$B$1:$J$1,'[1]Desempleo armonizado'!$B$2:$J$101))</f>
        <v>8.6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3">
        <f>[1]Aeropuerto!$E39</f>
        <v>124804</v>
      </c>
      <c r="I46" s="3"/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Apartamet'!D47</f>
        <v>7220859</v>
      </c>
      <c r="D47" s="3" cm="1">
        <f t="array" ref="D47">_xlfn.XLOOKUP(transformación!A38,'[1]Pib Pc'!$A$2:$A$81,_xlfn.XLOOKUP(España!$C$1,'[1]Pib Pc'!B$1:J$1,'[1]Pib Pc'!$B$2:$J$81))</f>
        <v>6260</v>
      </c>
      <c r="E47" s="32" cm="1">
        <f t="array" ref="E47">_xlfn.XLOOKUP(transformación!B38,'[1]IPC Armonizado'!$A$2:$A$250,_xlfn.XLOOKUP($C$1,'[1]IPC Armonizado'!$B$1:$J$1,'[1]IPC Armonizado'!$B$2:$J$250))</f>
        <v>91.04</v>
      </c>
      <c r="F47" s="19" cm="1">
        <f t="array" ref="F47">_xlfn.XLOOKUP(transformación!A38,'[1]Desempleo armonizado'!$A$2:$A$101,_xlfn.XLOOKUP($C$1,'[1]Desempleo armonizado'!$B$1:$J$1,'[1]Desempleo armonizado'!$B$2:$J$101))</f>
        <v>8.6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3">
        <f>[1]Aeropuerto!$E40</f>
        <v>129367</v>
      </c>
      <c r="I47" s="3"/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Apartamet'!D48</f>
        <v>6162378</v>
      </c>
      <c r="D48" s="3" cm="1">
        <f t="array" ref="D48">_xlfn.XLOOKUP(transformación!A39,'[1]Pib Pc'!$A$2:$A$81,_xlfn.XLOOKUP(España!$C$1,'[1]Pib Pc'!B$1:J$1,'[1]Pib Pc'!$B$2:$J$81))</f>
        <v>5860</v>
      </c>
      <c r="E48" s="32" cm="1">
        <f t="array" ref="E48">_xlfn.XLOOKUP(transformación!B39,'[1]IPC Armonizado'!$A$2:$A$250,_xlfn.XLOOKUP($C$1,'[1]IPC Armonizado'!$B$1:$J$1,'[1]IPC Armonizado'!$B$2:$J$250))</f>
        <v>90.46</v>
      </c>
      <c r="F48" s="19" cm="1">
        <f t="array" ref="F48">_xlfn.XLOOKUP(transformación!A39,'[1]Desempleo armonizado'!$A$2:$A$101,_xlfn.XLOOKUP($C$1,'[1]Desempleo armonizado'!$B$1:$J$1,'[1]Desempleo armonizado'!$B$2:$J$101))</f>
        <v>9.6</v>
      </c>
      <c r="G48" s="26" cm="1">
        <f t="array" ref="G48">IFERROR(_xlfn.XLOOKUP(transformación!$B39,[1]Forwarkeys!$B$2:$B$185,_xlfn.XLOOKUP($C$1,[1]Forwarkeys!$C$1:$BA$1,[1]Forwarkeys!$C$2:$BA$185)),"-")</f>
        <v>22015614</v>
      </c>
      <c r="H48" s="3">
        <f>[1]Aeropuerto!$E41</f>
        <v>102159</v>
      </c>
      <c r="I48" s="3"/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Apartamet'!D49</f>
        <v>7595123</v>
      </c>
      <c r="D49" s="3" cm="1">
        <f t="array" ref="D49">_xlfn.XLOOKUP(transformación!A40,'[1]Pib Pc'!$A$2:$A$81,_xlfn.XLOOKUP(España!$C$1,'[1]Pib Pc'!B$1:J$1,'[1]Pib Pc'!$B$2:$J$81))</f>
        <v>5860</v>
      </c>
      <c r="E49" s="32" cm="1">
        <f t="array" ref="E49">_xlfn.XLOOKUP(transformación!B40,'[1]IPC Armonizado'!$A$2:$A$250,_xlfn.XLOOKUP($C$1,'[1]IPC Armonizado'!$B$1:$J$1,'[1]IPC Armonizado'!$B$2:$J$250))</f>
        <v>90.59</v>
      </c>
      <c r="F49" s="19" cm="1">
        <f t="array" ref="F49">_xlfn.XLOOKUP(transformación!A40,'[1]Desempleo armonizado'!$A$2:$A$101,_xlfn.XLOOKUP($C$1,'[1]Desempleo armonizado'!$B$1:$J$1,'[1]Desempleo armonizado'!$B$2:$J$101))</f>
        <v>9.6</v>
      </c>
      <c r="G49" s="26" cm="1">
        <f t="array" ref="G49">IFERROR(_xlfn.XLOOKUP(transformación!$B40,[1]Forwarkeys!$B$2:$B$185,_xlfn.XLOOKUP($C$1,[1]Forwarkeys!$C$1:$BA$1,[1]Forwarkeys!$C$2:$BA$185)),"-")</f>
        <v>0</v>
      </c>
      <c r="H49" s="3">
        <f>[1]Aeropuerto!$E42</f>
        <v>113707</v>
      </c>
      <c r="I49" s="3"/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Apartamet'!D50</f>
        <v>10443763</v>
      </c>
      <c r="D50" s="3" cm="1">
        <f t="array" ref="D50">_xlfn.XLOOKUP(transformación!A41,'[1]Pib Pc'!$A$2:$A$81,_xlfn.XLOOKUP(España!$C$1,'[1]Pib Pc'!B$1:J$1,'[1]Pib Pc'!$B$2:$J$81))</f>
        <v>5860</v>
      </c>
      <c r="E50" s="32" cm="1">
        <f t="array" ref="E50">_xlfn.XLOOKUP(transformación!B41,'[1]IPC Armonizado'!$A$2:$A$250,_xlfn.XLOOKUP($C$1,'[1]IPC Armonizado'!$B$1:$J$1,'[1]IPC Armonizado'!$B$2:$J$250))</f>
        <v>91.41</v>
      </c>
      <c r="F50" s="19" cm="1">
        <f t="array" ref="F50">_xlfn.XLOOKUP(transformación!A41,'[1]Desempleo armonizado'!$A$2:$A$101,_xlfn.XLOOKUP($C$1,'[1]Desempleo armonizado'!$B$1:$J$1,'[1]Desempleo armonizado'!$B$2:$J$101))</f>
        <v>9.6</v>
      </c>
      <c r="G50" s="26" cm="1">
        <f t="array" ref="G50">IFERROR(_xlfn.XLOOKUP(transformación!$B41,[1]Forwarkeys!$B$2:$B$185,_xlfn.XLOOKUP($C$1,[1]Forwarkeys!$C$1:$BA$1,[1]Forwarkeys!$C$2:$BA$185)),"-")</f>
        <v>0</v>
      </c>
      <c r="H50" s="3">
        <f>[1]Aeropuerto!$E43</f>
        <v>144869</v>
      </c>
      <c r="I50" s="3"/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Apartamet'!D51</f>
        <v>9197199</v>
      </c>
      <c r="D51" s="3" cm="1">
        <f t="array" ref="D51">_xlfn.XLOOKUP(transformación!A42,'[1]Pib Pc'!$A$2:$A$81,_xlfn.XLOOKUP(España!$C$1,'[1]Pib Pc'!B$1:J$1,'[1]Pib Pc'!$B$2:$J$81))</f>
        <v>6210</v>
      </c>
      <c r="E51" s="32" cm="1">
        <f t="array" ref="E51">_xlfn.XLOOKUP(transformación!B42,'[1]IPC Armonizado'!$A$2:$A$250,_xlfn.XLOOKUP($C$1,'[1]IPC Armonizado'!$B$1:$J$1,'[1]IPC Armonizado'!$B$2:$J$250))</f>
        <v>92.4</v>
      </c>
      <c r="F51" s="19" cm="1">
        <f t="array" ref="F51">_xlfn.XLOOKUP(transformación!A42,'[1]Desempleo armonizado'!$A$2:$A$101,_xlfn.XLOOKUP($C$1,'[1]Desempleo armonizado'!$B$1:$J$1,'[1]Desempleo armonizado'!$B$2:$J$101))</f>
        <v>10.4</v>
      </c>
      <c r="G51" s="26" cm="1">
        <f t="array" ref="G51">IFERROR(_xlfn.XLOOKUP(transformación!$B42,[1]Forwarkeys!$B$2:$B$185,_xlfn.XLOOKUP($C$1,[1]Forwarkeys!$C$1:$BA$1,[1]Forwarkeys!$C$2:$BA$185)),"-")</f>
        <v>0</v>
      </c>
      <c r="H51" s="3">
        <f>[1]Aeropuerto!$E44</f>
        <v>128313</v>
      </c>
      <c r="I51" s="3"/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Apartamet'!D52</f>
        <v>10555128</v>
      </c>
      <c r="D52" s="3" cm="1">
        <f t="array" ref="D52">_xlfn.XLOOKUP(transformación!A43,'[1]Pib Pc'!$A$2:$A$81,_xlfn.XLOOKUP(España!$C$1,'[1]Pib Pc'!B$1:J$1,'[1]Pib Pc'!$B$2:$J$81))</f>
        <v>6210</v>
      </c>
      <c r="E52" s="32" cm="1">
        <f t="array" ref="E52">_xlfn.XLOOKUP(transformación!B43,'[1]IPC Armonizado'!$A$2:$A$250,_xlfn.XLOOKUP($C$1,'[1]IPC Armonizado'!$B$1:$J$1,'[1]IPC Armonizado'!$B$2:$J$250))</f>
        <v>93.04</v>
      </c>
      <c r="F52" s="19" cm="1">
        <f t="array" ref="F52">_xlfn.XLOOKUP(transformación!A43,'[1]Desempleo armonizado'!$A$2:$A$101,_xlfn.XLOOKUP($C$1,'[1]Desempleo armonizado'!$B$1:$J$1,'[1]Desempleo armonizado'!$B$2:$J$101))</f>
        <v>10.4</v>
      </c>
      <c r="G52" s="26" cm="1">
        <f t="array" ref="G52">IFERROR(_xlfn.XLOOKUP(transformación!$B43,[1]Forwarkeys!$B$2:$B$185,_xlfn.XLOOKUP($C$1,[1]Forwarkeys!$C$1:$BA$1,[1]Forwarkeys!$C$2:$BA$185)),"-")</f>
        <v>0</v>
      </c>
      <c r="H52" s="3">
        <f>[1]Aeropuerto!$E45</f>
        <v>121945</v>
      </c>
      <c r="I52" s="3"/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Apartamet'!D53</f>
        <v>11975898</v>
      </c>
      <c r="D53" s="3" cm="1">
        <f t="array" ref="D53">_xlfn.XLOOKUP(transformación!A44,'[1]Pib Pc'!$A$2:$A$81,_xlfn.XLOOKUP(España!$C$1,'[1]Pib Pc'!B$1:J$1,'[1]Pib Pc'!$B$2:$J$81))</f>
        <v>6210</v>
      </c>
      <c r="E53" s="32" cm="1">
        <f t="array" ref="E53">_xlfn.XLOOKUP(transformación!B44,'[1]IPC Armonizado'!$A$2:$A$250,_xlfn.XLOOKUP($C$1,'[1]IPC Armonizado'!$B$1:$J$1,'[1]IPC Armonizado'!$B$2:$J$250))</f>
        <v>93.58</v>
      </c>
      <c r="F53" s="19" cm="1">
        <f t="array" ref="F53">_xlfn.XLOOKUP(transformación!A44,'[1]Desempleo armonizado'!$A$2:$A$101,_xlfn.XLOOKUP($C$1,'[1]Desempleo armonizado'!$B$1:$J$1,'[1]Desempleo armonizado'!$B$2:$J$101))</f>
        <v>10.4</v>
      </c>
      <c r="G53" s="26" cm="1">
        <f t="array" ref="G53">IFERROR(_xlfn.XLOOKUP(transformación!$B44,[1]Forwarkeys!$B$2:$B$185,_xlfn.XLOOKUP($C$1,[1]Forwarkeys!$C$1:$BA$1,[1]Forwarkeys!$C$2:$BA$185)),"-")</f>
        <v>0</v>
      </c>
      <c r="H53" s="3">
        <f>[1]Aeropuerto!$E46</f>
        <v>121287</v>
      </c>
      <c r="I53" s="3"/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Apartamet'!D54</f>
        <v>16418449</v>
      </c>
      <c r="D54" s="3" cm="1">
        <f t="array" ref="D54">_xlfn.XLOOKUP(transformación!A45,'[1]Pib Pc'!$A$2:$A$81,_xlfn.XLOOKUP(España!$C$1,'[1]Pib Pc'!B$1:J$1,'[1]Pib Pc'!$B$2:$J$81))</f>
        <v>5860</v>
      </c>
      <c r="E54" s="32" cm="1">
        <f t="array" ref="E54">_xlfn.XLOOKUP(transformación!B45,'[1]IPC Armonizado'!$A$2:$A$250,_xlfn.XLOOKUP($C$1,'[1]IPC Armonizado'!$B$1:$J$1,'[1]IPC Armonizado'!$B$2:$J$250))</f>
        <v>93.15</v>
      </c>
      <c r="F54" s="19" cm="1">
        <f t="array" ref="F54">_xlfn.XLOOKUP(transformación!A45,'[1]Desempleo armonizado'!$A$2:$A$101,_xlfn.XLOOKUP($C$1,'[1]Desempleo armonizado'!$B$1:$J$1,'[1]Desempleo armonizado'!$B$2:$J$101))</f>
        <v>11.2</v>
      </c>
      <c r="G54" s="26" cm="1">
        <f t="array" ref="G54">IFERROR(_xlfn.XLOOKUP(transformación!$B45,[1]Forwarkeys!$B$2:$B$185,_xlfn.XLOOKUP($C$1,[1]Forwarkeys!$C$1:$BA$1,[1]Forwarkeys!$C$2:$BA$185)),"-")</f>
        <v>0</v>
      </c>
      <c r="H54" s="3">
        <f>[1]Aeropuerto!$E47</f>
        <v>144452</v>
      </c>
      <c r="I54" s="3"/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Apartamet'!D55</f>
        <v>20962418</v>
      </c>
      <c r="D55" s="3" cm="1">
        <f t="array" ref="D55">_xlfn.XLOOKUP(transformación!A46,'[1]Pib Pc'!$A$2:$A$81,_xlfn.XLOOKUP(España!$C$1,'[1]Pib Pc'!B$1:J$1,'[1]Pib Pc'!$B$2:$J$81))</f>
        <v>5860</v>
      </c>
      <c r="E55" s="32" cm="1">
        <f t="array" ref="E55">_xlfn.XLOOKUP(transformación!B46,'[1]IPC Armonizado'!$A$2:$A$250,_xlfn.XLOOKUP($C$1,'[1]IPC Armonizado'!$B$1:$J$1,'[1]IPC Armonizado'!$B$2:$J$250))</f>
        <v>92.97</v>
      </c>
      <c r="F55" s="19" cm="1">
        <f t="array" ref="F55">_xlfn.XLOOKUP(transformación!A46,'[1]Desempleo armonizado'!$A$2:$A$101,_xlfn.XLOOKUP($C$1,'[1]Desempleo armonizado'!$B$1:$J$1,'[1]Desempleo armonizado'!$B$2:$J$101))</f>
        <v>11.2</v>
      </c>
      <c r="G55" s="26" cm="1">
        <f t="array" ref="G55">IFERROR(_xlfn.XLOOKUP(transformación!$B46,[1]Forwarkeys!$B$2:$B$185,_xlfn.XLOOKUP($C$1,[1]Forwarkeys!$C$1:$BA$1,[1]Forwarkeys!$C$2:$BA$185)),"-")</f>
        <v>0</v>
      </c>
      <c r="H55" s="3">
        <f>[1]Aeropuerto!$E48</f>
        <v>146051</v>
      </c>
      <c r="I55" s="3"/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Apartamet'!D56</f>
        <v>12989916</v>
      </c>
      <c r="D56" s="3" cm="1">
        <f t="array" ref="D56">_xlfn.XLOOKUP(transformación!A47,'[1]Pib Pc'!$A$2:$A$81,_xlfn.XLOOKUP(España!$C$1,'[1]Pib Pc'!B$1:J$1,'[1]Pib Pc'!$B$2:$J$81))</f>
        <v>5860</v>
      </c>
      <c r="E56" s="32" cm="1">
        <f t="array" ref="E56">_xlfn.XLOOKUP(transformación!B47,'[1]IPC Armonizado'!$A$2:$A$250,_xlfn.XLOOKUP($C$1,'[1]IPC Armonizado'!$B$1:$J$1,'[1]IPC Armonizado'!$B$2:$J$250))</f>
        <v>92.92</v>
      </c>
      <c r="F56" s="19" cm="1">
        <f t="array" ref="F56">_xlfn.XLOOKUP(transformación!A47,'[1]Desempleo armonizado'!$A$2:$A$101,_xlfn.XLOOKUP($C$1,'[1]Desempleo armonizado'!$B$1:$J$1,'[1]Desempleo armonizado'!$B$2:$J$101))</f>
        <v>11.2</v>
      </c>
      <c r="G56" s="26" cm="1">
        <f t="array" ref="G56">IFERROR(_xlfn.XLOOKUP(transformación!$B47,[1]Forwarkeys!$B$2:$B$185,_xlfn.XLOOKUP($C$1,[1]Forwarkeys!$C$1:$BA$1,[1]Forwarkeys!$C$2:$BA$185)),"-")</f>
        <v>172581</v>
      </c>
      <c r="H56" s="3">
        <f>[1]Aeropuerto!$E49</f>
        <v>108601</v>
      </c>
      <c r="I56" s="3"/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Apartamet'!D57</f>
        <v>9165658</v>
      </c>
      <c r="D57" s="3" cm="1">
        <f t="array" ref="D57">_xlfn.XLOOKUP(transformación!A48,'[1]Pib Pc'!$A$2:$A$81,_xlfn.XLOOKUP(España!$C$1,'[1]Pib Pc'!B$1:J$1,'[1]Pib Pc'!$B$2:$J$81))</f>
        <v>6200</v>
      </c>
      <c r="E57" s="32" cm="1">
        <f t="array" ref="E57">_xlfn.XLOOKUP(transformación!B48,'[1]IPC Armonizado'!$A$2:$A$250,_xlfn.XLOOKUP($C$1,'[1]IPC Armonizado'!$B$1:$J$1,'[1]IPC Armonizado'!$B$2:$J$250))</f>
        <v>93.24</v>
      </c>
      <c r="F57" s="19" cm="1">
        <f t="array" ref="F57">_xlfn.XLOOKUP(transformación!A48,'[1]Desempleo armonizado'!$A$2:$A$101,_xlfn.XLOOKUP($C$1,'[1]Desempleo armonizado'!$B$1:$J$1,'[1]Desempleo armonizado'!$B$2:$J$101))</f>
        <v>13.8</v>
      </c>
      <c r="G57" s="26" cm="1">
        <f t="array" ref="G57">IFERROR(_xlfn.XLOOKUP(transformación!$B48,[1]Forwarkeys!$B$2:$B$185,_xlfn.XLOOKUP($C$1,[1]Forwarkeys!$C$1:$BA$1,[1]Forwarkeys!$C$2:$BA$185)),"-")</f>
        <v>158582</v>
      </c>
      <c r="H57" s="3">
        <f>[1]Aeropuerto!$E50</f>
        <v>101893</v>
      </c>
      <c r="I57" s="3"/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Apartamet'!D58</f>
        <v>7093756</v>
      </c>
      <c r="D58" s="3" cm="1">
        <f t="array" ref="D58">_xlfn.XLOOKUP(transformación!A49,'[1]Pib Pc'!$A$2:$A$81,_xlfn.XLOOKUP(España!$C$1,'[1]Pib Pc'!B$1:J$1,'[1]Pib Pc'!$B$2:$J$81))</f>
        <v>6200</v>
      </c>
      <c r="E58" s="32" cm="1">
        <f t="array" ref="E58">_xlfn.XLOOKUP(transformación!B49,'[1]IPC Armonizado'!$A$2:$A$250,_xlfn.XLOOKUP($C$1,'[1]IPC Armonizado'!$B$1:$J$1,'[1]IPC Armonizado'!$B$2:$J$250))</f>
        <v>92.83</v>
      </c>
      <c r="F58" s="19" cm="1">
        <f t="array" ref="F58">_xlfn.XLOOKUP(transformación!A49,'[1]Desempleo armonizado'!$A$2:$A$101,_xlfn.XLOOKUP($C$1,'[1]Desempleo armonizado'!$B$1:$J$1,'[1]Desempleo armonizado'!$B$2:$J$101))</f>
        <v>13.8</v>
      </c>
      <c r="G58" s="26" cm="1">
        <f t="array" ref="G58">IFERROR(_xlfn.XLOOKUP(transformación!$B49,[1]Forwarkeys!$B$2:$B$185,_xlfn.XLOOKUP($C$1,[1]Forwarkeys!$C$1:$BA$1,[1]Forwarkeys!$C$2:$BA$185)),"-")</f>
        <v>151289</v>
      </c>
      <c r="H58" s="3">
        <f>[1]Aeropuerto!$E51</f>
        <v>85026</v>
      </c>
      <c r="I58" s="3"/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Apartamet'!D59</f>
        <v>6477135</v>
      </c>
      <c r="D59" s="3" cm="1">
        <f t="array" ref="D59">_xlfn.XLOOKUP(transformación!A50,'[1]Pib Pc'!$A$2:$A$81,_xlfn.XLOOKUP(España!$C$1,'[1]Pib Pc'!B$1:J$1,'[1]Pib Pc'!$B$2:$J$81))</f>
        <v>6200</v>
      </c>
      <c r="E59" s="32" cm="1">
        <f t="array" ref="E59">_xlfn.XLOOKUP(transformación!B50,'[1]IPC Armonizado'!$A$2:$A$250,_xlfn.XLOOKUP($C$1,'[1]IPC Armonizado'!$B$1:$J$1,'[1]IPC Armonizado'!$B$2:$J$250))</f>
        <v>92.36</v>
      </c>
      <c r="F59" s="19" cm="1">
        <f t="array" ref="F59">_xlfn.XLOOKUP(transformación!A50,'[1]Desempleo armonizado'!$A$2:$A$101,_xlfn.XLOOKUP($C$1,'[1]Desempleo armonizado'!$B$1:$J$1,'[1]Desempleo armonizado'!$B$2:$J$101))</f>
        <v>13.8</v>
      </c>
      <c r="G59" s="26" cm="1">
        <f t="array" ref="G59">IFERROR(_xlfn.XLOOKUP(transformación!$B50,[1]Forwarkeys!$B$2:$B$185,_xlfn.XLOOKUP($C$1,[1]Forwarkeys!$C$1:$BA$1,[1]Forwarkeys!$C$2:$BA$185)),"-")</f>
        <v>132705</v>
      </c>
      <c r="H59" s="3">
        <f>[1]Aeropuerto!$E52</f>
        <v>89449</v>
      </c>
      <c r="I59" s="3"/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Apartamet'!D60</f>
        <v>5433635</v>
      </c>
      <c r="D60" s="3" cm="1">
        <f t="array" ref="D60">_xlfn.XLOOKUP(transformación!A51,'[1]Pib Pc'!$A$2:$A$81,_xlfn.XLOOKUP(España!$C$1,'[1]Pib Pc'!B$1:J$1,'[1]Pib Pc'!$B$2:$J$81))</f>
        <v>5580</v>
      </c>
      <c r="E60" s="32" cm="1">
        <f t="array" ref="E60">_xlfn.XLOOKUP(transformación!B51,'[1]IPC Armonizado'!$A$2:$A$250,_xlfn.XLOOKUP($C$1,'[1]IPC Armonizado'!$B$1:$J$1,'[1]IPC Armonizado'!$B$2:$J$250))</f>
        <v>91.19</v>
      </c>
      <c r="F60" s="19" cm="1">
        <f t="array" ref="F60">_xlfn.XLOOKUP(transformación!A51,'[1]Desempleo armonizado'!$A$2:$A$101,_xlfn.XLOOKUP($C$1,'[1]Desempleo armonizado'!$B$1:$J$1,'[1]Desempleo armonizado'!$B$2:$J$101))</f>
        <v>17.3</v>
      </c>
      <c r="G60" s="26" cm="1">
        <f t="array" ref="G60">IFERROR(_xlfn.XLOOKUP(transformación!$B51,[1]Forwarkeys!$B$2:$B$185,_xlfn.XLOOKUP($C$1,[1]Forwarkeys!$C$1:$BA$1,[1]Forwarkeys!$C$2:$BA$185)),"-")</f>
        <v>136443</v>
      </c>
      <c r="H60" s="3">
        <f>[1]Aeropuerto!$E53</f>
        <v>73075</v>
      </c>
      <c r="I60" s="3"/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Apartamet'!D61</f>
        <v>6531538</v>
      </c>
      <c r="D61" s="3" cm="1">
        <f t="array" ref="D61">_xlfn.XLOOKUP(transformación!A52,'[1]Pib Pc'!$A$2:$A$81,_xlfn.XLOOKUP(España!$C$1,'[1]Pib Pc'!B$1:J$1,'[1]Pib Pc'!$B$2:$J$81))</f>
        <v>5580</v>
      </c>
      <c r="E61" s="32" cm="1">
        <f t="array" ref="E61">_xlfn.XLOOKUP(transformación!B52,'[1]IPC Armonizado'!$A$2:$A$250,_xlfn.XLOOKUP($C$1,'[1]IPC Armonizado'!$B$1:$J$1,'[1]IPC Armonizado'!$B$2:$J$250))</f>
        <v>91.21</v>
      </c>
      <c r="F61" s="19" cm="1">
        <f t="array" ref="F61">_xlfn.XLOOKUP(transformación!A52,'[1]Desempleo armonizado'!$A$2:$A$101,_xlfn.XLOOKUP($C$1,'[1]Desempleo armonizado'!$B$1:$J$1,'[1]Desempleo armonizado'!$B$2:$J$101))</f>
        <v>17.3</v>
      </c>
      <c r="G61" s="26" cm="1">
        <f t="array" ref="G61">IFERROR(_xlfn.XLOOKUP(transformación!$B52,[1]Forwarkeys!$B$2:$B$185,_xlfn.XLOOKUP($C$1,[1]Forwarkeys!$C$1:$BA$1,[1]Forwarkeys!$C$2:$BA$185)),"-")</f>
        <v>135017</v>
      </c>
      <c r="H61" s="3">
        <f>[1]Aeropuerto!$E54</f>
        <v>82355</v>
      </c>
      <c r="I61" s="3"/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Apartamet'!D62</f>
        <v>7902363</v>
      </c>
      <c r="D62" s="3" cm="1">
        <f t="array" ref="D62">_xlfn.XLOOKUP(transformación!A53,'[1]Pib Pc'!$A$2:$A$81,_xlfn.XLOOKUP(España!$C$1,'[1]Pib Pc'!B$1:J$1,'[1]Pib Pc'!$B$2:$J$81))</f>
        <v>5580</v>
      </c>
      <c r="E62" s="32" cm="1">
        <f t="array" ref="E62">_xlfn.XLOOKUP(transformación!B53,'[1]IPC Armonizado'!$A$2:$A$250,_xlfn.XLOOKUP($C$1,'[1]IPC Armonizado'!$B$1:$J$1,'[1]IPC Armonizado'!$B$2:$J$250))</f>
        <v>91.36</v>
      </c>
      <c r="F62" s="19" cm="1">
        <f t="array" ref="F62">_xlfn.XLOOKUP(transformación!A53,'[1]Desempleo armonizado'!$A$2:$A$101,_xlfn.XLOOKUP($C$1,'[1]Desempleo armonizado'!$B$1:$J$1,'[1]Desempleo armonizado'!$B$2:$J$101))</f>
        <v>17.3</v>
      </c>
      <c r="G62" s="26" cm="1">
        <f t="array" ref="G62">IFERROR(_xlfn.XLOOKUP(transformación!$B53,[1]Forwarkeys!$B$2:$B$185,_xlfn.XLOOKUP($C$1,[1]Forwarkeys!$C$1:$BA$1,[1]Forwarkeys!$C$2:$BA$185)),"-")</f>
        <v>129469</v>
      </c>
      <c r="H62" s="3">
        <f>[1]Aeropuerto!$E55</f>
        <v>101046</v>
      </c>
      <c r="I62" s="3"/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Apartamet'!D63</f>
        <v>10428087</v>
      </c>
      <c r="D63" s="3" cm="1">
        <f t="array" ref="D63">_xlfn.XLOOKUP(transformación!A54,'[1]Pib Pc'!$A$2:$A$81,_xlfn.XLOOKUP(España!$C$1,'[1]Pib Pc'!B$1:J$1,'[1]Pib Pc'!$B$2:$J$81))</f>
        <v>5870</v>
      </c>
      <c r="E63" s="32" cm="1">
        <f t="array" ref="E63">_xlfn.XLOOKUP(transformación!B54,'[1]IPC Armonizado'!$A$2:$A$250,_xlfn.XLOOKUP($C$1,'[1]IPC Armonizado'!$B$1:$J$1,'[1]IPC Armonizado'!$B$2:$J$250))</f>
        <v>92.26</v>
      </c>
      <c r="F63" s="19" cm="1">
        <f t="array" ref="F63">_xlfn.XLOOKUP(transformación!A54,'[1]Desempleo armonizado'!$A$2:$A$101,_xlfn.XLOOKUP($C$1,'[1]Desempleo armonizado'!$B$1:$J$1,'[1]Desempleo armonizado'!$B$2:$J$101))</f>
        <v>17.8</v>
      </c>
      <c r="G63" s="26" cm="1">
        <f t="array" ref="G63">IFERROR(_xlfn.XLOOKUP(transformación!$B54,[1]Forwarkeys!$B$2:$B$185,_xlfn.XLOOKUP($C$1,[1]Forwarkeys!$C$1:$BA$1,[1]Forwarkeys!$C$2:$BA$185)),"-")</f>
        <v>136993</v>
      </c>
      <c r="H63" s="3">
        <f>[1]Aeropuerto!$E56</f>
        <v>110513</v>
      </c>
      <c r="I63" s="3"/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Apartamet'!D64</f>
        <v>9699133</v>
      </c>
      <c r="D64" s="3" cm="1">
        <f t="array" ref="D64">_xlfn.XLOOKUP(transformación!A55,'[1]Pib Pc'!$A$2:$A$81,_xlfn.XLOOKUP(España!$C$1,'[1]Pib Pc'!B$1:J$1,'[1]Pib Pc'!$B$2:$J$81))</f>
        <v>5870</v>
      </c>
      <c r="E64" s="32" cm="1">
        <f t="array" ref="E64">_xlfn.XLOOKUP(transformación!B55,'[1]IPC Armonizado'!$A$2:$A$250,_xlfn.XLOOKUP($C$1,'[1]IPC Armonizado'!$B$1:$J$1,'[1]IPC Armonizado'!$B$2:$J$250))</f>
        <v>92.22</v>
      </c>
      <c r="F64" s="19" cm="1">
        <f t="array" ref="F64">_xlfn.XLOOKUP(transformación!A55,'[1]Desempleo armonizado'!$A$2:$A$101,_xlfn.XLOOKUP($C$1,'[1]Desempleo armonizado'!$B$1:$J$1,'[1]Desempleo armonizado'!$B$2:$J$101))</f>
        <v>17.8</v>
      </c>
      <c r="G64" s="26" cm="1">
        <f t="array" ref="G64">IFERROR(_xlfn.XLOOKUP(transformación!$B55,[1]Forwarkeys!$B$2:$B$185,_xlfn.XLOOKUP($C$1,[1]Forwarkeys!$C$1:$BA$1,[1]Forwarkeys!$C$2:$BA$185)),"-")</f>
        <v>134205</v>
      </c>
      <c r="H64" s="3">
        <f>[1]Aeropuerto!$E57</f>
        <v>96868</v>
      </c>
      <c r="I64" s="3"/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Apartamet'!D65</f>
        <v>11373728</v>
      </c>
      <c r="D65" s="3" cm="1">
        <f t="array" ref="D65">_xlfn.XLOOKUP(transformación!A56,'[1]Pib Pc'!$A$2:$A$81,_xlfn.XLOOKUP(España!$C$1,'[1]Pib Pc'!B$1:J$1,'[1]Pib Pc'!$B$2:$J$81))</f>
        <v>5870</v>
      </c>
      <c r="E65" s="32" cm="1">
        <f t="array" ref="E65">_xlfn.XLOOKUP(transformación!B56,'[1]IPC Armonizado'!$A$2:$A$250,_xlfn.XLOOKUP($C$1,'[1]IPC Armonizado'!$B$1:$J$1,'[1]IPC Armonizado'!$B$2:$J$250))</f>
        <v>92.68</v>
      </c>
      <c r="F65" s="19" cm="1">
        <f t="array" ref="F65">_xlfn.XLOOKUP(transformación!A56,'[1]Desempleo armonizado'!$A$2:$A$101,_xlfn.XLOOKUP($C$1,'[1]Desempleo armonizado'!$B$1:$J$1,'[1]Desempleo armonizado'!$B$2:$J$101))</f>
        <v>17.8</v>
      </c>
      <c r="G65" s="26" cm="1">
        <f t="array" ref="G65">IFERROR(_xlfn.XLOOKUP(transformación!$B56,[1]Forwarkeys!$B$2:$B$185,_xlfn.XLOOKUP($C$1,[1]Forwarkeys!$C$1:$BA$1,[1]Forwarkeys!$C$2:$BA$185)),"-")</f>
        <v>133888</v>
      </c>
      <c r="H65" s="3">
        <f>[1]Aeropuerto!$E58</f>
        <v>99651</v>
      </c>
      <c r="I65" s="3"/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Apartamet'!D66</f>
        <v>16428125</v>
      </c>
      <c r="D66" s="3" cm="1">
        <f t="array" ref="D66">_xlfn.XLOOKUP(transformación!A57,'[1]Pib Pc'!$A$2:$A$81,_xlfn.XLOOKUP(España!$C$1,'[1]Pib Pc'!B$1:J$1,'[1]Pib Pc'!$B$2:$J$81))</f>
        <v>5620</v>
      </c>
      <c r="E66" s="32" cm="1">
        <f t="array" ref="E66">_xlfn.XLOOKUP(transformación!B57,'[1]IPC Armonizado'!$A$2:$A$250,_xlfn.XLOOKUP($C$1,'[1]IPC Armonizado'!$B$1:$J$1,'[1]IPC Armonizado'!$B$2:$J$250))</f>
        <v>91.92</v>
      </c>
      <c r="F66" s="19" cm="1">
        <f t="array" ref="F66">_xlfn.XLOOKUP(transformación!A57,'[1]Desempleo armonizado'!$A$2:$A$101,_xlfn.XLOOKUP($C$1,'[1]Desempleo armonizado'!$B$1:$J$1,'[1]Desempleo armonizado'!$B$2:$J$101))</f>
        <v>17.8</v>
      </c>
      <c r="G66" s="26" cm="1">
        <f t="array" ref="G66">IFERROR(_xlfn.XLOOKUP(transformación!$B57,[1]Forwarkeys!$B$2:$B$185,_xlfn.XLOOKUP($C$1,[1]Forwarkeys!$C$1:$BA$1,[1]Forwarkeys!$C$2:$BA$185)),"-")</f>
        <v>132833</v>
      </c>
      <c r="H66" s="3">
        <f>[1]Aeropuerto!$E59</f>
        <v>115997</v>
      </c>
      <c r="I66" s="3"/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Apartamet'!D67</f>
        <v>21202595</v>
      </c>
      <c r="D67" s="3" cm="1">
        <f t="array" ref="D67">_xlfn.XLOOKUP(transformación!A58,'[1]Pib Pc'!$A$2:$A$81,_xlfn.XLOOKUP(España!$C$1,'[1]Pib Pc'!B$1:J$1,'[1]Pib Pc'!$B$2:$J$81))</f>
        <v>5620</v>
      </c>
      <c r="E67" s="32" cm="1">
        <f t="array" ref="E67">_xlfn.XLOOKUP(transformación!B58,'[1]IPC Armonizado'!$A$2:$A$250,_xlfn.XLOOKUP($C$1,'[1]IPC Armonizado'!$B$1:$J$1,'[1]IPC Armonizado'!$B$2:$J$250))</f>
        <v>92.29</v>
      </c>
      <c r="F67" s="19" cm="1">
        <f t="array" ref="F67">_xlfn.XLOOKUP(transformación!A58,'[1]Desempleo armonizado'!$A$2:$A$101,_xlfn.XLOOKUP($C$1,'[1]Desempleo armonizado'!$B$1:$J$1,'[1]Desempleo armonizado'!$B$2:$J$101))</f>
        <v>17.8</v>
      </c>
      <c r="G67" s="26" cm="1">
        <f t="array" ref="G67">IFERROR(_xlfn.XLOOKUP(transformación!$B58,[1]Forwarkeys!$B$2:$B$185,_xlfn.XLOOKUP($C$1,[1]Forwarkeys!$C$1:$BA$1,[1]Forwarkeys!$C$2:$BA$185)),"-")</f>
        <v>133322</v>
      </c>
      <c r="H67" s="3">
        <f>[1]Aeropuerto!$E60</f>
        <v>113198</v>
      </c>
      <c r="I67" s="3"/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Apartamet'!D68</f>
        <v>12478214</v>
      </c>
      <c r="D68" s="3" cm="1">
        <f t="array" ref="D68">_xlfn.XLOOKUP(transformación!A59,'[1]Pib Pc'!$A$2:$A$81,_xlfn.XLOOKUP(España!$C$1,'[1]Pib Pc'!B$1:J$1,'[1]Pib Pc'!$B$2:$J$81))</f>
        <v>5620</v>
      </c>
      <c r="E68" s="32" cm="1">
        <f t="array" ref="E68">_xlfn.XLOOKUP(transformación!B59,'[1]IPC Armonizado'!$A$2:$A$250,_xlfn.XLOOKUP($C$1,'[1]IPC Armonizado'!$B$1:$J$1,'[1]IPC Armonizado'!$B$2:$J$250))</f>
        <v>92.06</v>
      </c>
      <c r="F68" s="19" cm="1">
        <f t="array" ref="F68">_xlfn.XLOOKUP(transformación!A59,'[1]Desempleo armonizado'!$A$2:$A$101,_xlfn.XLOOKUP($C$1,'[1]Desempleo armonizado'!$B$1:$J$1,'[1]Desempleo armonizado'!$B$2:$J$101))</f>
        <v>17.8</v>
      </c>
      <c r="G68" s="26" cm="1">
        <f t="array" ref="G68">IFERROR(_xlfn.XLOOKUP(transformación!$B59,[1]Forwarkeys!$B$2:$B$185,_xlfn.XLOOKUP($C$1,[1]Forwarkeys!$C$1:$BA$1,[1]Forwarkeys!$C$2:$BA$185)),"-")</f>
        <v>135236</v>
      </c>
      <c r="H68" s="3">
        <f>[1]Aeropuerto!$E61</f>
        <v>95579</v>
      </c>
      <c r="I68" s="3"/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Apartamet'!D69</f>
        <v>9483637</v>
      </c>
      <c r="D69" s="3" cm="1">
        <f t="array" ref="D69">_xlfn.XLOOKUP(transformación!A60,'[1]Pib Pc'!$A$2:$A$81,_xlfn.XLOOKUP(España!$C$1,'[1]Pib Pc'!B$1:J$1,'[1]Pib Pc'!$B$2:$J$81))</f>
        <v>5990</v>
      </c>
      <c r="E69" s="32" cm="1">
        <f t="array" ref="E69">_xlfn.XLOOKUP(transformación!B60,'[1]IPC Armonizado'!$A$2:$A$250,_xlfn.XLOOKUP($C$1,'[1]IPC Armonizado'!$B$1:$J$1,'[1]IPC Armonizado'!$B$2:$J$250))</f>
        <v>92.71</v>
      </c>
      <c r="F69" s="19" cm="1">
        <f t="array" ref="F69">_xlfn.XLOOKUP(transformación!A60,'[1]Desempleo armonizado'!$A$2:$A$101,_xlfn.XLOOKUP($C$1,'[1]Desempleo armonizado'!$B$1:$J$1,'[1]Desempleo armonizado'!$B$2:$J$101))</f>
        <v>18.7</v>
      </c>
      <c r="G69" s="26" cm="1">
        <f t="array" ref="G69">IFERROR(_xlfn.XLOOKUP(transformación!$B60,[1]Forwarkeys!$B$2:$B$185,_xlfn.XLOOKUP($C$1,[1]Forwarkeys!$C$1:$BA$1,[1]Forwarkeys!$C$2:$BA$185)),"-")</f>
        <v>131752</v>
      </c>
      <c r="H69" s="3">
        <f>[1]Aeropuerto!$E62</f>
        <v>93636</v>
      </c>
      <c r="I69" s="3"/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Apartamet'!D70</f>
        <v>6986883</v>
      </c>
      <c r="D70" s="3" cm="1">
        <f t="array" ref="D70">_xlfn.XLOOKUP(transformación!A61,'[1]Pib Pc'!$A$2:$A$81,_xlfn.XLOOKUP(España!$C$1,'[1]Pib Pc'!B$1:J$1,'[1]Pib Pc'!$B$2:$J$81))</f>
        <v>5990</v>
      </c>
      <c r="E70" s="32" cm="1">
        <f t="array" ref="E70">_xlfn.XLOOKUP(transformación!B61,'[1]IPC Armonizado'!$A$2:$A$250,_xlfn.XLOOKUP($C$1,'[1]IPC Armonizado'!$B$1:$J$1,'[1]IPC Armonizado'!$B$2:$J$250))</f>
        <v>93.21</v>
      </c>
      <c r="F70" s="19" cm="1">
        <f t="array" ref="F70">_xlfn.XLOOKUP(transformación!A61,'[1]Desempleo armonizado'!$A$2:$A$101,_xlfn.XLOOKUP($C$1,'[1]Desempleo armonizado'!$B$1:$J$1,'[1]Desempleo armonizado'!$B$2:$J$101))</f>
        <v>18.7</v>
      </c>
      <c r="G70" s="26" cm="1">
        <f t="array" ref="G70">IFERROR(_xlfn.XLOOKUP(transformación!$B61,[1]Forwarkeys!$B$2:$B$185,_xlfn.XLOOKUP($C$1,[1]Forwarkeys!$C$1:$BA$1,[1]Forwarkeys!$C$2:$BA$185)),"-")</f>
        <v>133705</v>
      </c>
      <c r="H70" s="3">
        <f>[1]Aeropuerto!$E63</f>
        <v>82465</v>
      </c>
      <c r="I70" s="3"/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Apartamet'!D71</f>
        <v>6691488</v>
      </c>
      <c r="D71" s="3" cm="1">
        <f t="array" ref="D71">_xlfn.XLOOKUP(transformación!A62,'[1]Pib Pc'!$A$2:$A$81,_xlfn.XLOOKUP(España!$C$1,'[1]Pib Pc'!B$1:J$1,'[1]Pib Pc'!$B$2:$J$81))</f>
        <v>5990</v>
      </c>
      <c r="E71" s="32" cm="1">
        <f t="array" ref="E71">_xlfn.XLOOKUP(transformación!B62,'[1]IPC Armonizado'!$A$2:$A$250,_xlfn.XLOOKUP($C$1,'[1]IPC Armonizado'!$B$1:$J$1,'[1]IPC Armonizado'!$B$2:$J$250))</f>
        <v>93.19</v>
      </c>
      <c r="F71" s="19" cm="1">
        <f t="array" ref="F71">_xlfn.XLOOKUP(transformación!A62,'[1]Desempleo armonizado'!$A$2:$A$101,_xlfn.XLOOKUP($C$1,'[1]Desempleo armonizado'!$B$1:$J$1,'[1]Desempleo armonizado'!$B$2:$J$101))</f>
        <v>18.7</v>
      </c>
      <c r="G71" s="26" cm="1">
        <f t="array" ref="G71">IFERROR(_xlfn.XLOOKUP(transformación!$B62,[1]Forwarkeys!$B$2:$B$185,_xlfn.XLOOKUP($C$1,[1]Forwarkeys!$C$1:$BA$1,[1]Forwarkeys!$C$2:$BA$185)),"-")</f>
        <v>134929</v>
      </c>
      <c r="H71" s="3">
        <f>[1]Aeropuerto!$E64</f>
        <v>93126</v>
      </c>
      <c r="I71" s="3"/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Apartamet'!D72</f>
        <v>5569447</v>
      </c>
      <c r="D72" s="3" cm="1">
        <f t="array" ref="D72">_xlfn.XLOOKUP(transformación!A63,'[1]Pib Pc'!$A$2:$A$81,_xlfn.XLOOKUP(España!$C$1,'[1]Pib Pc'!B$1:J$1,'[1]Pib Pc'!$B$2:$J$81))</f>
        <v>5540</v>
      </c>
      <c r="E72" s="32" cm="1">
        <f t="array" ref="E72">_xlfn.XLOOKUP(transformación!B63,'[1]IPC Armonizado'!$A$2:$A$250,_xlfn.XLOOKUP($C$1,'[1]IPC Armonizado'!$B$1:$J$1,'[1]IPC Armonizado'!$B$2:$J$250))</f>
        <v>91.82</v>
      </c>
      <c r="F72" s="19" cm="1">
        <f t="array" ref="F72">_xlfn.XLOOKUP(transformación!A63,'[1]Desempleo armonizado'!$A$2:$A$101,_xlfn.XLOOKUP($C$1,'[1]Desempleo armonizado'!$B$1:$J$1,'[1]Desempleo armonizado'!$B$2:$J$101))</f>
        <v>19.899999999999999</v>
      </c>
      <c r="G72" s="26" cm="1">
        <f t="array" ref="G72">IFERROR(_xlfn.XLOOKUP(transformación!$B63,[1]Forwarkeys!$B$2:$B$185,_xlfn.XLOOKUP($C$1,[1]Forwarkeys!$C$1:$BA$1,[1]Forwarkeys!$C$2:$BA$185)),"-")</f>
        <v>130685</v>
      </c>
      <c r="H72" s="3">
        <f>[1]Aeropuerto!$E65</f>
        <v>75082</v>
      </c>
      <c r="I72" s="3"/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Apartamet'!D73</f>
        <v>6768870</v>
      </c>
      <c r="D73" s="3" cm="1">
        <f t="array" ref="D73">_xlfn.XLOOKUP(transformación!A64,'[1]Pib Pc'!$A$2:$A$81,_xlfn.XLOOKUP(España!$C$1,'[1]Pib Pc'!B$1:J$1,'[1]Pib Pc'!$B$2:$J$81))</f>
        <v>5540</v>
      </c>
      <c r="E73" s="32" cm="1">
        <f t="array" ref="E73">_xlfn.XLOOKUP(transformación!B64,'[1]IPC Armonizado'!$A$2:$A$250,_xlfn.XLOOKUP($C$1,'[1]IPC Armonizado'!$B$1:$J$1,'[1]IPC Armonizado'!$B$2:$J$250))</f>
        <v>91.61</v>
      </c>
      <c r="F73" s="19" cm="1">
        <f t="array" ref="F73">_xlfn.XLOOKUP(transformación!A64,'[1]Desempleo armonizado'!$A$2:$A$101,_xlfn.XLOOKUP($C$1,'[1]Desempleo armonizado'!$B$1:$J$1,'[1]Desempleo armonizado'!$B$2:$J$101))</f>
        <v>19.899999999999999</v>
      </c>
      <c r="G73" s="26" cm="1">
        <f t="array" ref="G73">IFERROR(_xlfn.XLOOKUP(transformación!$B64,[1]Forwarkeys!$B$2:$B$185,_xlfn.XLOOKUP($C$1,[1]Forwarkeys!$C$1:$BA$1,[1]Forwarkeys!$C$2:$BA$185)),"-")</f>
        <v>126807</v>
      </c>
      <c r="H73" s="3">
        <f>[1]Aeropuerto!$E66</f>
        <v>84922</v>
      </c>
      <c r="I73" s="3"/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Apartamet'!D74</f>
        <v>8713221</v>
      </c>
      <c r="D74" s="3" cm="1">
        <f t="array" ref="D74">_xlfn.XLOOKUP(transformación!A65,'[1]Pib Pc'!$A$2:$A$81,_xlfn.XLOOKUP(España!$C$1,'[1]Pib Pc'!B$1:J$1,'[1]Pib Pc'!$B$2:$J$81))</f>
        <v>5540</v>
      </c>
      <c r="E74" s="32" cm="1">
        <f t="array" ref="E74">_xlfn.XLOOKUP(transformación!B65,'[1]IPC Armonizado'!$A$2:$A$250,_xlfn.XLOOKUP($C$1,'[1]IPC Armonizado'!$B$1:$J$1,'[1]IPC Armonizado'!$B$2:$J$250))</f>
        <v>93.8</v>
      </c>
      <c r="F74" s="19" cm="1">
        <f t="array" ref="F74">_xlfn.XLOOKUP(transformación!A65,'[1]Desempleo armonizado'!$A$2:$A$101,_xlfn.XLOOKUP($C$1,'[1]Desempleo armonizado'!$B$1:$J$1,'[1]Desempleo armonizado'!$B$2:$J$101))</f>
        <v>19.899999999999999</v>
      </c>
      <c r="G74" s="26" cm="1">
        <f t="array" ref="G74">IFERROR(_xlfn.XLOOKUP(transformación!$B65,[1]Forwarkeys!$B$2:$B$185,_xlfn.XLOOKUP($C$1,[1]Forwarkeys!$C$1:$BA$1,[1]Forwarkeys!$C$2:$BA$185)),"-")</f>
        <v>112335</v>
      </c>
      <c r="H74" s="3">
        <f>[1]Aeropuerto!$E67</f>
        <v>111197</v>
      </c>
      <c r="I74" s="3"/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Apartamet'!D75</f>
        <v>10541786</v>
      </c>
      <c r="D75" s="3" cm="1">
        <f t="array" ref="D75">_xlfn.XLOOKUP(transformación!A66,'[1]Pib Pc'!$A$2:$A$81,_xlfn.XLOOKUP(España!$C$1,'[1]Pib Pc'!B$1:J$1,'[1]Pib Pc'!$B$2:$J$81))</f>
        <v>5880</v>
      </c>
      <c r="E75" s="32" cm="1">
        <f t="array" ref="E75">_xlfn.XLOOKUP(transformación!B66,'[1]IPC Armonizado'!$A$2:$A$250,_xlfn.XLOOKUP($C$1,'[1]IPC Armonizado'!$B$1:$J$1,'[1]IPC Armonizado'!$B$2:$J$250))</f>
        <v>94.46</v>
      </c>
      <c r="F75" s="19" cm="1">
        <f t="array" ref="F75">_xlfn.XLOOKUP(transformación!A66,'[1]Desempleo armonizado'!$A$2:$A$101,_xlfn.XLOOKUP($C$1,'[1]Desempleo armonizado'!$B$1:$J$1,'[1]Desempleo armonizado'!$B$2:$J$101))</f>
        <v>19.899999999999999</v>
      </c>
      <c r="G75" s="26" cm="1">
        <f t="array" ref="G75">IFERROR(_xlfn.XLOOKUP(transformación!$B66,[1]Forwarkeys!$B$2:$B$185,_xlfn.XLOOKUP($C$1,[1]Forwarkeys!$C$1:$BA$1,[1]Forwarkeys!$C$2:$BA$185)),"-")</f>
        <v>125783</v>
      </c>
      <c r="H75" s="3">
        <f>[1]Aeropuerto!$E68</f>
        <v>100653</v>
      </c>
      <c r="I75" s="3"/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Apartamet'!D76</f>
        <v>10180585</v>
      </c>
      <c r="D76" s="3" cm="1">
        <f t="array" ref="D76">_xlfn.XLOOKUP(transformación!A67,'[1]Pib Pc'!$A$2:$A$81,_xlfn.XLOOKUP(España!$C$1,'[1]Pib Pc'!B$1:J$1,'[1]Pib Pc'!$B$2:$J$81))</f>
        <v>5880</v>
      </c>
      <c r="E76" s="32" cm="1">
        <f t="array" ref="E76">_xlfn.XLOOKUP(transformación!B67,'[1]IPC Armonizado'!$A$2:$A$250,_xlfn.XLOOKUP($C$1,'[1]IPC Armonizado'!$B$1:$J$1,'[1]IPC Armonizado'!$B$2:$J$250))</f>
        <v>94.49</v>
      </c>
      <c r="F76" s="19" cm="1">
        <f t="array" ref="F76">_xlfn.XLOOKUP(transformación!A67,'[1]Desempleo armonizado'!$A$2:$A$101,_xlfn.XLOOKUP($C$1,'[1]Desempleo armonizado'!$B$1:$J$1,'[1]Desempleo armonizado'!$B$2:$J$101))</f>
        <v>19.899999999999999</v>
      </c>
      <c r="G76" s="26" cm="1">
        <f t="array" ref="G76">IFERROR(_xlfn.XLOOKUP(transformación!$B67,[1]Forwarkeys!$B$2:$B$185,_xlfn.XLOOKUP($C$1,[1]Forwarkeys!$C$1:$BA$1,[1]Forwarkeys!$C$2:$BA$185)),"-")</f>
        <v>138321</v>
      </c>
      <c r="H76" s="3">
        <f>[1]Aeropuerto!$E69</f>
        <v>100604</v>
      </c>
      <c r="I76" s="3"/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Apartamet'!D77</f>
        <v>12013104</v>
      </c>
      <c r="D77" s="3" cm="1">
        <f t="array" ref="D77">_xlfn.XLOOKUP(transformación!A68,'[1]Pib Pc'!$A$2:$A$81,_xlfn.XLOOKUP(España!$C$1,'[1]Pib Pc'!B$1:J$1,'[1]Pib Pc'!$B$2:$J$81))</f>
        <v>5880</v>
      </c>
      <c r="E77" s="32" cm="1">
        <f t="array" ref="E77">_xlfn.XLOOKUP(transformación!B68,'[1]IPC Armonizado'!$A$2:$A$250,_xlfn.XLOOKUP($C$1,'[1]IPC Armonizado'!$B$1:$J$1,'[1]IPC Armonizado'!$B$2:$J$250))</f>
        <v>94.6</v>
      </c>
      <c r="F77" s="19" cm="1">
        <f t="array" ref="F77">_xlfn.XLOOKUP(transformación!A68,'[1]Desempleo armonizado'!$A$2:$A$101,_xlfn.XLOOKUP($C$1,'[1]Desempleo armonizado'!$B$1:$J$1,'[1]Desempleo armonizado'!$B$2:$J$101))</f>
        <v>19.899999999999999</v>
      </c>
      <c r="G77" s="26" cm="1">
        <f t="array" ref="G77">IFERROR(_xlfn.XLOOKUP(transformación!$B68,[1]Forwarkeys!$B$2:$B$185,_xlfn.XLOOKUP($C$1,[1]Forwarkeys!$C$1:$BA$1,[1]Forwarkeys!$C$2:$BA$185)),"-")</f>
        <v>142165</v>
      </c>
      <c r="H77" s="3">
        <f>[1]Aeropuerto!$E70</f>
        <v>105053</v>
      </c>
      <c r="I77" s="3"/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Apartamet'!D78</f>
        <v>16687944</v>
      </c>
      <c r="D78" s="3" cm="1">
        <f t="array" ref="D78">_xlfn.XLOOKUP(transformación!A69,'[1]Pib Pc'!$A$2:$A$81,_xlfn.XLOOKUP(España!$C$1,'[1]Pib Pc'!B$1:J$1,'[1]Pib Pc'!$B$2:$J$81))</f>
        <v>5620</v>
      </c>
      <c r="E78" s="32" cm="1">
        <f t="array" ref="E78">_xlfn.XLOOKUP(transformación!B69,'[1]IPC Armonizado'!$A$2:$A$250,_xlfn.XLOOKUP($C$1,'[1]IPC Armonizado'!$B$1:$J$1,'[1]IPC Armonizado'!$B$2:$J$250))</f>
        <v>93.54</v>
      </c>
      <c r="F78" s="19" cm="1">
        <f t="array" ref="F78">_xlfn.XLOOKUP(transformación!A69,'[1]Desempleo armonizado'!$A$2:$A$101,_xlfn.XLOOKUP($C$1,'[1]Desempleo armonizado'!$B$1:$J$1,'[1]Desempleo armonizado'!$B$2:$J$101))</f>
        <v>19.600000000000001</v>
      </c>
      <c r="G78" s="26" cm="1">
        <f t="array" ref="G78">IFERROR(_xlfn.XLOOKUP(transformación!$B69,[1]Forwarkeys!$B$2:$B$185,_xlfn.XLOOKUP($C$1,[1]Forwarkeys!$C$1:$BA$1,[1]Forwarkeys!$C$2:$BA$185)),"-")</f>
        <v>146826</v>
      </c>
      <c r="H78" s="3">
        <f>[1]Aeropuerto!$E71</f>
        <v>132571</v>
      </c>
      <c r="I78" s="3"/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Apartamet'!D79</f>
        <v>21473816</v>
      </c>
      <c r="D79" s="3" cm="1">
        <f t="array" ref="D79">_xlfn.XLOOKUP(transformación!A70,'[1]Pib Pc'!$A$2:$A$81,_xlfn.XLOOKUP(España!$C$1,'[1]Pib Pc'!B$1:J$1,'[1]Pib Pc'!$B$2:$J$81))</f>
        <v>5620</v>
      </c>
      <c r="E79" s="32" cm="1">
        <f t="array" ref="E79">_xlfn.XLOOKUP(transformación!B70,'[1]IPC Armonizado'!$A$2:$A$250,_xlfn.XLOOKUP($C$1,'[1]IPC Armonizado'!$B$1:$J$1,'[1]IPC Armonizado'!$B$2:$J$250))</f>
        <v>93.75</v>
      </c>
      <c r="F79" s="19" cm="1">
        <f t="array" ref="F79">_xlfn.XLOOKUP(transformación!A70,'[1]Desempleo armonizado'!$A$2:$A$101,_xlfn.XLOOKUP($C$1,'[1]Desempleo armonizado'!$B$1:$J$1,'[1]Desempleo armonizado'!$B$2:$J$101))</f>
        <v>19.600000000000001</v>
      </c>
      <c r="G79" s="26" cm="1">
        <f t="array" ref="G79">IFERROR(_xlfn.XLOOKUP(transformación!$B70,[1]Forwarkeys!$B$2:$B$185,_xlfn.XLOOKUP($C$1,[1]Forwarkeys!$C$1:$BA$1,[1]Forwarkeys!$C$2:$BA$185)),"-")</f>
        <v>172201</v>
      </c>
      <c r="H79" s="3">
        <f>[1]Aeropuerto!$E72</f>
        <v>134048</v>
      </c>
      <c r="I79" s="3"/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Apartamet'!D80</f>
        <v>12535577</v>
      </c>
      <c r="D80" s="3" cm="1">
        <f t="array" ref="D80">_xlfn.XLOOKUP(transformación!A71,'[1]Pib Pc'!$A$2:$A$81,_xlfn.XLOOKUP(España!$C$1,'[1]Pib Pc'!B$1:J$1,'[1]Pib Pc'!$B$2:$J$81))</f>
        <v>5620</v>
      </c>
      <c r="E80" s="32" cm="1">
        <f t="array" ref="E80">_xlfn.XLOOKUP(transformación!B71,'[1]IPC Armonizado'!$A$2:$A$250,_xlfn.XLOOKUP($C$1,'[1]IPC Armonizado'!$B$1:$J$1,'[1]IPC Armonizado'!$B$2:$J$250))</f>
        <v>94.61</v>
      </c>
      <c r="F80" s="19" cm="1">
        <f t="array" ref="F80">_xlfn.XLOOKUP(transformación!A71,'[1]Desempleo armonizado'!$A$2:$A$101,_xlfn.XLOOKUP($C$1,'[1]Desempleo armonizado'!$B$1:$J$1,'[1]Desempleo armonizado'!$B$2:$J$101))</f>
        <v>19.600000000000001</v>
      </c>
      <c r="G80" s="26" cm="1">
        <f t="array" ref="G80">IFERROR(_xlfn.XLOOKUP(transformación!$B71,[1]Forwarkeys!$B$2:$B$185,_xlfn.XLOOKUP($C$1,[1]Forwarkeys!$C$1:$BA$1,[1]Forwarkeys!$C$2:$BA$185)),"-")</f>
        <v>201815</v>
      </c>
      <c r="H80" s="3">
        <f>[1]Aeropuerto!$E73</f>
        <v>118664</v>
      </c>
      <c r="I80" s="3"/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Apartamet'!D81</f>
        <v>10086327</v>
      </c>
      <c r="D81" s="3" cm="1">
        <f t="array" ref="D81">_xlfn.XLOOKUP(transformación!A72,'[1]Pib Pc'!$A$2:$A$81,_xlfn.XLOOKUP(España!$C$1,'[1]Pib Pc'!B$1:J$1,'[1]Pib Pc'!$B$2:$J$81))</f>
        <v>6000</v>
      </c>
      <c r="E81" s="32" cm="1">
        <f t="array" ref="E81">_xlfn.XLOOKUP(transformación!B72,'[1]IPC Armonizado'!$A$2:$A$250,_xlfn.XLOOKUP($C$1,'[1]IPC Armonizado'!$B$1:$J$1,'[1]IPC Armonizado'!$B$2:$J$250))</f>
        <v>95.03</v>
      </c>
      <c r="F81" s="19" cm="1">
        <f t="array" ref="F81">_xlfn.XLOOKUP(transformación!A72,'[1]Desempleo armonizado'!$A$2:$A$101,_xlfn.XLOOKUP($C$1,'[1]Desempleo armonizado'!$B$1:$J$1,'[1]Desempleo armonizado'!$B$2:$J$101))</f>
        <v>20.100000000000001</v>
      </c>
      <c r="G81" s="26" cm="1">
        <f t="array" ref="G81">IFERROR(_xlfn.XLOOKUP(transformación!$B72,[1]Forwarkeys!$B$2:$B$185,_xlfn.XLOOKUP($C$1,[1]Forwarkeys!$C$1:$BA$1,[1]Forwarkeys!$C$2:$BA$185)),"-")</f>
        <v>171570</v>
      </c>
      <c r="H81" s="3">
        <f>[1]Aeropuerto!$E74</f>
        <v>118816</v>
      </c>
      <c r="I81" s="3"/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Apartamet'!D82</f>
        <v>6962635</v>
      </c>
      <c r="D82" s="3" cm="1">
        <f t="array" ref="D82">_xlfn.XLOOKUP(transformación!A73,'[1]Pib Pc'!$A$2:$A$81,_xlfn.XLOOKUP(España!$C$1,'[1]Pib Pc'!B$1:J$1,'[1]Pib Pc'!$B$2:$J$81))</f>
        <v>6000</v>
      </c>
      <c r="E82" s="32" cm="1">
        <f t="array" ref="E82">_xlfn.XLOOKUP(transformación!B73,'[1]IPC Armonizado'!$A$2:$A$250,_xlfn.XLOOKUP($C$1,'[1]IPC Armonizado'!$B$1:$J$1,'[1]IPC Armonizado'!$B$2:$J$250))</f>
        <v>95.33</v>
      </c>
      <c r="F82" s="19" cm="1">
        <f t="array" ref="F82">_xlfn.XLOOKUP(transformación!A73,'[1]Desempleo armonizado'!$A$2:$A$101,_xlfn.XLOOKUP($C$1,'[1]Desempleo armonizado'!$B$1:$J$1,'[1]Desempleo armonizado'!$B$2:$J$101))</f>
        <v>20.100000000000001</v>
      </c>
      <c r="G82" s="26" cm="1">
        <f t="array" ref="G82">IFERROR(_xlfn.XLOOKUP(transformación!$B73,[1]Forwarkeys!$B$2:$B$185,_xlfn.XLOOKUP($C$1,[1]Forwarkeys!$C$1:$BA$1,[1]Forwarkeys!$C$2:$BA$185)),"-")</f>
        <v>167653</v>
      </c>
      <c r="H82" s="3">
        <f>[1]Aeropuerto!$E75</f>
        <v>93326</v>
      </c>
      <c r="I82" s="3"/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Apartamet'!D83</f>
        <v>6949320</v>
      </c>
      <c r="D83" s="3" cm="1">
        <f t="array" ref="D83">_xlfn.XLOOKUP(transformación!A74,'[1]Pib Pc'!$A$2:$A$81,_xlfn.XLOOKUP(España!$C$1,'[1]Pib Pc'!B$1:J$1,'[1]Pib Pc'!$B$2:$J$81))</f>
        <v>6000</v>
      </c>
      <c r="E83" s="32" cm="1">
        <f t="array" ref="E83">_xlfn.XLOOKUP(transformación!B74,'[1]IPC Armonizado'!$A$2:$A$250,_xlfn.XLOOKUP($C$1,'[1]IPC Armonizado'!$B$1:$J$1,'[1]IPC Armonizado'!$B$2:$J$250))</f>
        <v>95.86</v>
      </c>
      <c r="F83" s="19" cm="1">
        <f t="array" ref="F83">_xlfn.XLOOKUP(transformación!A74,'[1]Desempleo armonizado'!$A$2:$A$101,_xlfn.XLOOKUP($C$1,'[1]Desempleo armonizado'!$B$1:$J$1,'[1]Desempleo armonizado'!$B$2:$J$101))</f>
        <v>20.100000000000001</v>
      </c>
      <c r="G83" s="26" cm="1">
        <f t="array" ref="G83">IFERROR(_xlfn.XLOOKUP(transformación!$B74,[1]Forwarkeys!$B$2:$B$185,_xlfn.XLOOKUP($C$1,[1]Forwarkeys!$C$1:$BA$1,[1]Forwarkeys!$C$2:$BA$185)),"-")</f>
        <v>169228</v>
      </c>
      <c r="H83" s="3">
        <f>[1]Aeropuerto!$E76</f>
        <v>92670</v>
      </c>
      <c r="I83" s="3"/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Apartamet'!D84</f>
        <v>5570288</v>
      </c>
      <c r="D84" s="3" cm="1">
        <f t="array" ref="D84">_xlfn.XLOOKUP(transformación!A75,'[1]Pib Pc'!$A$2:$A$81,_xlfn.XLOOKUP(España!$C$1,'[1]Pib Pc'!B$1:J$1,'[1]Pib Pc'!$B$2:$J$81))</f>
        <v>5540</v>
      </c>
      <c r="E84" s="32" cm="1">
        <f t="array" ref="E84">_xlfn.XLOOKUP(transformación!B75,'[1]IPC Armonizado'!$A$2:$A$250,_xlfn.XLOOKUP($C$1,'[1]IPC Armonizado'!$B$1:$J$1,'[1]IPC Armonizado'!$B$2:$J$250))</f>
        <v>94.6</v>
      </c>
      <c r="F84" s="19" cm="1">
        <f t="array" ref="F84">_xlfn.XLOOKUP(transformación!A75,'[1]Desempleo armonizado'!$A$2:$A$101,_xlfn.XLOOKUP($C$1,'[1]Desempleo armonizado'!$B$1:$J$1,'[1]Desempleo armonizado'!$B$2:$J$101))</f>
        <v>21.1</v>
      </c>
      <c r="G84" s="26" cm="1">
        <f t="array" ref="G84">IFERROR(_xlfn.XLOOKUP(transformación!$B75,[1]Forwarkeys!$B$2:$B$185,_xlfn.XLOOKUP($C$1,[1]Forwarkeys!$C$1:$BA$1,[1]Forwarkeys!$C$2:$BA$185)),"-")</f>
        <v>141370</v>
      </c>
      <c r="H84" s="3">
        <f>[1]Aeropuerto!$E77</f>
        <v>82307</v>
      </c>
      <c r="I84" s="3"/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Apartamet'!D85</f>
        <v>6823410</v>
      </c>
      <c r="D85" s="3" cm="1">
        <f t="array" ref="D85">_xlfn.XLOOKUP(transformación!A76,'[1]Pib Pc'!$A$2:$A$81,_xlfn.XLOOKUP(España!$C$1,'[1]Pib Pc'!B$1:J$1,'[1]Pib Pc'!$B$2:$J$81))</f>
        <v>5540</v>
      </c>
      <c r="E85" s="32" cm="1">
        <f t="array" ref="E85">_xlfn.XLOOKUP(transformación!B76,'[1]IPC Armonizado'!$A$2:$A$250,_xlfn.XLOOKUP($C$1,'[1]IPC Armonizado'!$B$1:$J$1,'[1]IPC Armonizado'!$B$2:$J$250))</f>
        <v>94.7</v>
      </c>
      <c r="F85" s="19" cm="1">
        <f t="array" ref="F85">_xlfn.XLOOKUP(transformación!A76,'[1]Desempleo armonizado'!$A$2:$A$101,_xlfn.XLOOKUP($C$1,'[1]Desempleo armonizado'!$B$1:$J$1,'[1]Desempleo armonizado'!$B$2:$J$101))</f>
        <v>21.1</v>
      </c>
      <c r="G85" s="26" cm="1">
        <f t="array" ref="G85">IFERROR(_xlfn.XLOOKUP(transformación!$B76,[1]Forwarkeys!$B$2:$B$185,_xlfn.XLOOKUP($C$1,[1]Forwarkeys!$C$1:$BA$1,[1]Forwarkeys!$C$2:$BA$185)),"-")</f>
        <v>132012</v>
      </c>
      <c r="H85" s="3">
        <f>[1]Aeropuerto!$E78</f>
        <v>84862</v>
      </c>
      <c r="I85" s="3"/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Apartamet'!D86</f>
        <v>8314625</v>
      </c>
      <c r="D86" s="3" cm="1">
        <f t="array" ref="D86">_xlfn.XLOOKUP(transformación!A77,'[1]Pib Pc'!$A$2:$A$81,_xlfn.XLOOKUP(España!$C$1,'[1]Pib Pc'!B$1:J$1,'[1]Pib Pc'!$B$2:$J$81))</f>
        <v>5540</v>
      </c>
      <c r="E86" s="32" cm="1">
        <f t="array" ref="E86">_xlfn.XLOOKUP(transformación!B77,'[1]IPC Armonizado'!$A$2:$A$250,_xlfn.XLOOKUP($C$1,'[1]IPC Armonizado'!$B$1:$J$1,'[1]IPC Armonizado'!$B$2:$J$250))</f>
        <v>96.93</v>
      </c>
      <c r="F86" s="19" cm="1">
        <f t="array" ref="F86">_xlfn.XLOOKUP(transformación!A77,'[1]Desempleo armonizado'!$A$2:$A$101,_xlfn.XLOOKUP($C$1,'[1]Desempleo armonizado'!$B$1:$J$1,'[1]Desempleo armonizado'!$B$2:$J$101))</f>
        <v>21.1</v>
      </c>
      <c r="G86" s="26" cm="1">
        <f t="array" ref="G86">IFERROR(_xlfn.XLOOKUP(transformación!$B77,[1]Forwarkeys!$B$2:$B$185,_xlfn.XLOOKUP($C$1,[1]Forwarkeys!$C$1:$BA$1,[1]Forwarkeys!$C$2:$BA$185)),"-")</f>
        <v>129338</v>
      </c>
      <c r="H86" s="3">
        <f>[1]Aeropuerto!$E79</f>
        <v>108843</v>
      </c>
      <c r="I86" s="3"/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Apartamet'!D87</f>
        <v>10905895</v>
      </c>
      <c r="D87" s="3" cm="1">
        <f t="array" ref="D87">_xlfn.XLOOKUP(transformación!A78,'[1]Pib Pc'!$A$2:$A$81,_xlfn.XLOOKUP(España!$C$1,'[1]Pib Pc'!B$1:J$1,'[1]Pib Pc'!$B$2:$J$81))</f>
        <v>5830</v>
      </c>
      <c r="E87" s="32" cm="1">
        <f t="array" ref="E87">_xlfn.XLOOKUP(transformación!B78,'[1]IPC Armonizado'!$A$2:$A$250,_xlfn.XLOOKUP($C$1,'[1]IPC Armonizado'!$B$1:$J$1,'[1]IPC Armonizado'!$B$2:$J$250))</f>
        <v>97.78</v>
      </c>
      <c r="F87" s="19" cm="1">
        <f t="array" ref="F87">_xlfn.XLOOKUP(transformación!A78,'[1]Desempleo armonizado'!$A$2:$A$101,_xlfn.XLOOKUP($C$1,'[1]Desempleo armonizado'!$B$1:$J$1,'[1]Desempleo armonizado'!$B$2:$J$101))</f>
        <v>20.7</v>
      </c>
      <c r="G87" s="26" cm="1">
        <f t="array" ref="G87">IFERROR(_xlfn.XLOOKUP(transformación!$B78,[1]Forwarkeys!$B$2:$B$185,_xlfn.XLOOKUP($C$1,[1]Forwarkeys!$C$1:$BA$1,[1]Forwarkeys!$C$2:$BA$185)),"-")</f>
        <v>149697</v>
      </c>
      <c r="H87" s="3">
        <f>[1]Aeropuerto!$E80</f>
        <v>121213</v>
      </c>
      <c r="I87" s="3"/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Apartamet'!D88</f>
        <v>9184322</v>
      </c>
      <c r="D88" s="3" cm="1">
        <f t="array" ref="D88">_xlfn.XLOOKUP(transformación!A79,'[1]Pib Pc'!$A$2:$A$81,_xlfn.XLOOKUP(España!$C$1,'[1]Pib Pc'!B$1:J$1,'[1]Pib Pc'!$B$2:$J$81))</f>
        <v>5830</v>
      </c>
      <c r="E88" s="32" cm="1">
        <f t="array" ref="E88">_xlfn.XLOOKUP(transformación!B79,'[1]IPC Armonizado'!$A$2:$A$250,_xlfn.XLOOKUP($C$1,'[1]IPC Armonizado'!$B$1:$J$1,'[1]IPC Armonizado'!$B$2:$J$250))</f>
        <v>97.66</v>
      </c>
      <c r="F88" s="19" cm="1">
        <f t="array" ref="F88">_xlfn.XLOOKUP(transformación!A79,'[1]Desempleo armonizado'!$A$2:$A$101,_xlfn.XLOOKUP($C$1,'[1]Desempleo armonizado'!$B$1:$J$1,'[1]Desempleo armonizado'!$B$2:$J$101))</f>
        <v>20.7</v>
      </c>
      <c r="G88" s="26" cm="1">
        <f t="array" ref="G88">IFERROR(_xlfn.XLOOKUP(transformación!$B79,[1]Forwarkeys!$B$2:$B$185,_xlfn.XLOOKUP($C$1,[1]Forwarkeys!$C$1:$BA$1,[1]Forwarkeys!$C$2:$BA$185)),"-")</f>
        <v>155949</v>
      </c>
      <c r="H88" s="3">
        <f>[1]Aeropuerto!$E81</f>
        <v>108528</v>
      </c>
      <c r="I88" s="3"/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Apartamet'!D89</f>
        <v>12194363</v>
      </c>
      <c r="D89" s="3" cm="1">
        <f t="array" ref="D89">_xlfn.XLOOKUP(transformación!A80,'[1]Pib Pc'!$A$2:$A$81,_xlfn.XLOOKUP(España!$C$1,'[1]Pib Pc'!B$1:J$1,'[1]Pib Pc'!$B$2:$J$81))</f>
        <v>5830</v>
      </c>
      <c r="E89" s="32" cm="1">
        <f t="array" ref="E89">_xlfn.XLOOKUP(transformación!B80,'[1]IPC Armonizado'!$A$2:$A$250,_xlfn.XLOOKUP($C$1,'[1]IPC Armonizado'!$B$1:$J$1,'[1]IPC Armonizado'!$B$2:$J$250))</f>
        <v>97.48</v>
      </c>
      <c r="F89" s="19" cm="1">
        <f t="array" ref="F89">_xlfn.XLOOKUP(transformación!A80,'[1]Desempleo armonizado'!$A$2:$A$101,_xlfn.XLOOKUP($C$1,'[1]Desempleo armonizado'!$B$1:$J$1,'[1]Desempleo armonizado'!$B$2:$J$101))</f>
        <v>20.7</v>
      </c>
      <c r="G89" s="26" cm="1">
        <f t="array" ref="G89">IFERROR(_xlfn.XLOOKUP(transformación!$B80,[1]Forwarkeys!$B$2:$B$185,_xlfn.XLOOKUP($C$1,[1]Forwarkeys!$C$1:$BA$1,[1]Forwarkeys!$C$2:$BA$185)),"-")</f>
        <v>153406</v>
      </c>
      <c r="H89" s="3">
        <f>[1]Aeropuerto!$E82</f>
        <v>115523</v>
      </c>
      <c r="I89" s="3"/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Apartamet'!D90</f>
        <v>17041721</v>
      </c>
      <c r="D90" s="3" cm="1">
        <f t="array" ref="D90">_xlfn.XLOOKUP(transformación!A81,'[1]Pib Pc'!$A$2:$A$81,_xlfn.XLOOKUP(España!$C$1,'[1]Pib Pc'!B$1:J$1,'[1]Pib Pc'!$B$2:$J$81))</f>
        <v>5550</v>
      </c>
      <c r="E90" s="32" cm="1">
        <f t="array" ref="E90">_xlfn.XLOOKUP(transformación!B81,'[1]IPC Armonizado'!$A$2:$A$250,_xlfn.XLOOKUP($C$1,'[1]IPC Armonizado'!$B$1:$J$1,'[1]IPC Armonizado'!$B$2:$J$250))</f>
        <v>96.34</v>
      </c>
      <c r="F90" s="19" cm="1">
        <f t="array" ref="F90">_xlfn.XLOOKUP(transformación!A81,'[1]Desempleo armonizado'!$A$2:$A$101,_xlfn.XLOOKUP($C$1,'[1]Desempleo armonizado'!$B$1:$J$1,'[1]Desempleo armonizado'!$B$2:$J$101))</f>
        <v>21.3</v>
      </c>
      <c r="G90" s="26" cm="1">
        <f t="array" ref="G90">IFERROR(_xlfn.XLOOKUP(transformación!$B81,[1]Forwarkeys!$B$2:$B$185,_xlfn.XLOOKUP($C$1,[1]Forwarkeys!$C$1:$BA$1,[1]Forwarkeys!$C$2:$BA$185)),"-")</f>
        <v>155889</v>
      </c>
      <c r="H90" s="3">
        <f>[1]Aeropuerto!$E83</f>
        <v>137377</v>
      </c>
      <c r="I90" s="3"/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Apartamet'!D91</f>
        <v>21413229</v>
      </c>
      <c r="D91" s="3" cm="1">
        <f t="array" ref="D91">_xlfn.XLOOKUP(transformación!A82,'[1]Pib Pc'!$A$2:$A$81,_xlfn.XLOOKUP(España!$C$1,'[1]Pib Pc'!B$1:J$1,'[1]Pib Pc'!$B$2:$J$81))</f>
        <v>5550</v>
      </c>
      <c r="E91" s="32" cm="1">
        <f t="array" ref="E91">_xlfn.XLOOKUP(transformación!B82,'[1]IPC Armonizado'!$A$2:$A$250,_xlfn.XLOOKUP($C$1,'[1]IPC Armonizado'!$B$1:$J$1,'[1]IPC Armonizado'!$B$2:$J$250))</f>
        <v>96.31</v>
      </c>
      <c r="F91" s="19" cm="1">
        <f t="array" ref="F91">_xlfn.XLOOKUP(transformación!A82,'[1]Desempleo armonizado'!$A$2:$A$101,_xlfn.XLOOKUP($C$1,'[1]Desempleo armonizado'!$B$1:$J$1,'[1]Desempleo armonizado'!$B$2:$J$101))</f>
        <v>21.3</v>
      </c>
      <c r="G91" s="26" cm="1">
        <f t="array" ref="G91">IFERROR(_xlfn.XLOOKUP(transformación!$B82,[1]Forwarkeys!$B$2:$B$185,_xlfn.XLOOKUP($C$1,[1]Forwarkeys!$C$1:$BA$1,[1]Forwarkeys!$C$2:$BA$185)),"-")</f>
        <v>162538</v>
      </c>
      <c r="H91" s="3">
        <f>[1]Aeropuerto!$E84</f>
        <v>137345</v>
      </c>
      <c r="I91" s="3"/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Apartamet'!D92</f>
        <v>12960314</v>
      </c>
      <c r="D92" s="3" cm="1">
        <f t="array" ref="D92">_xlfn.XLOOKUP(transformación!A83,'[1]Pib Pc'!$A$2:$A$81,_xlfn.XLOOKUP(España!$C$1,'[1]Pib Pc'!B$1:J$1,'[1]Pib Pc'!$B$2:$J$81))</f>
        <v>5550</v>
      </c>
      <c r="E92" s="32" cm="1">
        <f t="array" ref="E92">_xlfn.XLOOKUP(transformación!B83,'[1]IPC Armonizado'!$A$2:$A$250,_xlfn.XLOOKUP($C$1,'[1]IPC Armonizado'!$B$1:$J$1,'[1]IPC Armonizado'!$B$2:$J$250))</f>
        <v>97.46</v>
      </c>
      <c r="F92" s="19" cm="1">
        <f t="array" ref="F92">_xlfn.XLOOKUP(transformación!A83,'[1]Desempleo armonizado'!$A$2:$A$101,_xlfn.XLOOKUP($C$1,'[1]Desempleo armonizado'!$B$1:$J$1,'[1]Desempleo armonizado'!$B$2:$J$101))</f>
        <v>21.3</v>
      </c>
      <c r="G92" s="26" cm="1">
        <f t="array" ref="G92">IFERROR(_xlfn.XLOOKUP(transformación!$B83,[1]Forwarkeys!$B$2:$B$185,_xlfn.XLOOKUP($C$1,[1]Forwarkeys!$C$1:$BA$1,[1]Forwarkeys!$C$2:$BA$185)),"-")</f>
        <v>178695</v>
      </c>
      <c r="H92" s="3">
        <f>[1]Aeropuerto!$E85</f>
        <v>120069</v>
      </c>
      <c r="I92" s="3"/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Apartamet'!D93</f>
        <v>9292429</v>
      </c>
      <c r="D93" s="3" cm="1">
        <f t="array" ref="D93">_xlfn.XLOOKUP(transformación!A84,'[1]Pib Pc'!$A$2:$A$81,_xlfn.XLOOKUP(España!$C$1,'[1]Pib Pc'!B$1:J$1,'[1]Pib Pc'!$B$2:$J$81))</f>
        <v>5830</v>
      </c>
      <c r="E93" s="32" cm="1">
        <f t="array" ref="E93">_xlfn.XLOOKUP(transformación!B84,'[1]IPC Armonizado'!$A$2:$A$250,_xlfn.XLOOKUP($C$1,'[1]IPC Armonizado'!$B$1:$J$1,'[1]IPC Armonizado'!$B$2:$J$250))</f>
        <v>97.87</v>
      </c>
      <c r="F93" s="19" cm="1">
        <f t="array" ref="F93">_xlfn.XLOOKUP(transformación!A84,'[1]Desempleo armonizado'!$A$2:$A$101,_xlfn.XLOOKUP($C$1,'[1]Desempleo armonizado'!$B$1:$J$1,'[1]Desempleo armonizado'!$B$2:$J$101))</f>
        <v>22.6</v>
      </c>
      <c r="G93" s="26" cm="1">
        <f t="array" ref="G93">IFERROR(_xlfn.XLOOKUP(transformación!$B84,[1]Forwarkeys!$B$2:$B$185,_xlfn.XLOOKUP($C$1,[1]Forwarkeys!$C$1:$BA$1,[1]Forwarkeys!$C$2:$BA$185)),"-")</f>
        <v>166591</v>
      </c>
      <c r="H93" s="3">
        <f>[1]Aeropuerto!$E86</f>
        <v>113998</v>
      </c>
      <c r="I93" s="3"/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Apartamet'!D94</f>
        <v>6789284</v>
      </c>
      <c r="D94" s="3" cm="1">
        <f t="array" ref="D94">_xlfn.XLOOKUP(transformación!A85,'[1]Pib Pc'!$A$2:$A$81,_xlfn.XLOOKUP(España!$C$1,'[1]Pib Pc'!B$1:J$1,'[1]Pib Pc'!$B$2:$J$81))</f>
        <v>5830</v>
      </c>
      <c r="E94" s="32" cm="1">
        <f t="array" ref="E94">_xlfn.XLOOKUP(transformación!B85,'[1]IPC Armonizado'!$A$2:$A$250,_xlfn.XLOOKUP($C$1,'[1]IPC Armonizado'!$B$1:$J$1,'[1]IPC Armonizado'!$B$2:$J$250))</f>
        <v>98.09</v>
      </c>
      <c r="F94" s="19" cm="1">
        <f t="array" ref="F94">_xlfn.XLOOKUP(transformación!A85,'[1]Desempleo armonizado'!$A$2:$A$101,_xlfn.XLOOKUP($C$1,'[1]Desempleo armonizado'!$B$1:$J$1,'[1]Desempleo armonizado'!$B$2:$J$101))</f>
        <v>22.6</v>
      </c>
      <c r="G94" s="26" cm="1">
        <f t="array" ref="G94">IFERROR(_xlfn.XLOOKUP(transformación!$B85,[1]Forwarkeys!$B$2:$B$185,_xlfn.XLOOKUP($C$1,[1]Forwarkeys!$C$1:$BA$1,[1]Forwarkeys!$C$2:$BA$185)),"-")</f>
        <v>162171</v>
      </c>
      <c r="H94" s="3">
        <f>[1]Aeropuerto!$E87</f>
        <v>87865</v>
      </c>
      <c r="I94" s="3"/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Apartamet'!D95</f>
        <v>6698751</v>
      </c>
      <c r="D95" s="3" cm="1">
        <f t="array" ref="D95">_xlfn.XLOOKUP(transformación!A86,'[1]Pib Pc'!$A$2:$A$81,_xlfn.XLOOKUP(España!$C$1,'[1]Pib Pc'!B$1:J$1,'[1]Pib Pc'!$B$2:$J$81))</f>
        <v>5830</v>
      </c>
      <c r="E95" s="32" cm="1">
        <f t="array" ref="E95">_xlfn.XLOOKUP(transformación!B86,'[1]IPC Armonizado'!$A$2:$A$250,_xlfn.XLOOKUP($C$1,'[1]IPC Armonizado'!$B$1:$J$1,'[1]IPC Armonizado'!$B$2:$J$250))</f>
        <v>98.11</v>
      </c>
      <c r="F95" s="19" cm="1">
        <f t="array" ref="F95">_xlfn.XLOOKUP(transformación!A86,'[1]Desempleo armonizado'!$A$2:$A$101,_xlfn.XLOOKUP($C$1,'[1]Desempleo armonizado'!$B$1:$J$1,'[1]Desempleo armonizado'!$B$2:$J$101))</f>
        <v>22.6</v>
      </c>
      <c r="G95" s="26" cm="1">
        <f t="array" ref="G95">IFERROR(_xlfn.XLOOKUP(transformación!$B86,[1]Forwarkeys!$B$2:$B$185,_xlfn.XLOOKUP($C$1,[1]Forwarkeys!$C$1:$BA$1,[1]Forwarkeys!$C$2:$BA$185)),"-")</f>
        <v>122419</v>
      </c>
      <c r="H95" s="3">
        <f>[1]Aeropuerto!$E88</f>
        <v>96592</v>
      </c>
      <c r="I95" s="3"/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Apartamet'!D96</f>
        <v>5560555</v>
      </c>
      <c r="D96" s="3" cm="1">
        <f t="array" ref="D96">_xlfn.XLOOKUP(transformación!A87,'[1]Pib Pc'!$A$2:$A$81,_xlfn.XLOOKUP(España!$C$1,'[1]Pib Pc'!B$1:J$1,'[1]Pib Pc'!$B$2:$J$81))</f>
        <v>5390</v>
      </c>
      <c r="E96" s="32" cm="1">
        <f t="array" ref="E96">_xlfn.XLOOKUP(transformación!B87,'[1]IPC Armonizado'!$A$2:$A$250,_xlfn.XLOOKUP($C$1,'[1]IPC Armonizado'!$B$1:$J$1,'[1]IPC Armonizado'!$B$2:$J$250))</f>
        <v>96.48</v>
      </c>
      <c r="F96" s="19" cm="1">
        <f t="array" ref="F96">_xlfn.XLOOKUP(transformación!A87,'[1]Desempleo armonizado'!$A$2:$A$101,_xlfn.XLOOKUP($C$1,'[1]Desempleo armonizado'!$B$1:$J$1,'[1]Desempleo armonizado'!$B$2:$J$101))</f>
        <v>24.2</v>
      </c>
      <c r="G96" s="26" cm="1">
        <f t="array" ref="G96">IFERROR(_xlfn.XLOOKUP(transformación!$B87,[1]Forwarkeys!$B$2:$B$185,_xlfn.XLOOKUP($C$1,[1]Forwarkeys!$C$1:$BA$1,[1]Forwarkeys!$C$2:$BA$185)),"-")</f>
        <v>123769</v>
      </c>
      <c r="H96" s="3">
        <f>[1]Aeropuerto!$E89</f>
        <v>79211</v>
      </c>
      <c r="I96" s="3"/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Apartamet'!D97</f>
        <v>6681263</v>
      </c>
      <c r="D97" s="3" cm="1">
        <f t="array" ref="D97">_xlfn.XLOOKUP(transformación!A88,'[1]Pib Pc'!$A$2:$A$81,_xlfn.XLOOKUP(España!$C$1,'[1]Pib Pc'!B$1:J$1,'[1]Pib Pc'!$B$2:$J$81))</f>
        <v>5390</v>
      </c>
      <c r="E97" s="32" cm="1">
        <f t="array" ref="E97">_xlfn.XLOOKUP(transformación!B88,'[1]IPC Armonizado'!$A$2:$A$250,_xlfn.XLOOKUP($C$1,'[1]IPC Armonizado'!$B$1:$J$1,'[1]IPC Armonizado'!$B$2:$J$250))</f>
        <v>96.51</v>
      </c>
      <c r="F97" s="19" cm="1">
        <f t="array" ref="F97">_xlfn.XLOOKUP(transformación!A88,'[1]Desempleo armonizado'!$A$2:$A$101,_xlfn.XLOOKUP($C$1,'[1]Desempleo armonizado'!$B$1:$J$1,'[1]Desempleo armonizado'!$B$2:$J$101))</f>
        <v>24.2</v>
      </c>
      <c r="G97" s="26" cm="1">
        <f t="array" ref="G97">IFERROR(_xlfn.XLOOKUP(transformación!$B88,[1]Forwarkeys!$B$2:$B$185,_xlfn.XLOOKUP($C$1,[1]Forwarkeys!$C$1:$BA$1,[1]Forwarkeys!$C$2:$BA$185)),"-")</f>
        <v>118054</v>
      </c>
      <c r="H97" s="3">
        <f>[1]Aeropuerto!$E90</f>
        <v>78498</v>
      </c>
      <c r="I97" s="3"/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Apartamet'!D98</f>
        <v>8157728</v>
      </c>
      <c r="D98" s="3" cm="1">
        <f t="array" ref="D98">_xlfn.XLOOKUP(transformación!A89,'[1]Pib Pc'!$A$2:$A$81,_xlfn.XLOOKUP(España!$C$1,'[1]Pib Pc'!B$1:J$1,'[1]Pib Pc'!$B$2:$J$81))</f>
        <v>5390</v>
      </c>
      <c r="E98" s="32" cm="1">
        <f t="array" ref="E98">_xlfn.XLOOKUP(transformación!B89,'[1]IPC Armonizado'!$A$2:$A$250,_xlfn.XLOOKUP($C$1,'[1]IPC Armonizado'!$B$1:$J$1,'[1]IPC Armonizado'!$B$2:$J$250))</f>
        <v>98.64</v>
      </c>
      <c r="F98" s="19" cm="1">
        <f t="array" ref="F98">_xlfn.XLOOKUP(transformación!A89,'[1]Desempleo armonizado'!$A$2:$A$101,_xlfn.XLOOKUP($C$1,'[1]Desempleo armonizado'!$B$1:$J$1,'[1]Desempleo armonizado'!$B$2:$J$101))</f>
        <v>24.2</v>
      </c>
      <c r="G98" s="26" cm="1">
        <f t="array" ref="G98">IFERROR(_xlfn.XLOOKUP(transformación!$B89,[1]Forwarkeys!$B$2:$B$185,_xlfn.XLOOKUP($C$1,[1]Forwarkeys!$C$1:$BA$1,[1]Forwarkeys!$C$2:$BA$185)),"-")</f>
        <v>106740</v>
      </c>
      <c r="H98" s="3">
        <f>[1]Aeropuerto!$E91</f>
        <v>101174</v>
      </c>
      <c r="I98" s="3"/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Apartamet'!D99</f>
        <v>10352651</v>
      </c>
      <c r="D99" s="3" cm="1">
        <f t="array" ref="D99">_xlfn.XLOOKUP(transformación!A90,'[1]Pib Pc'!$A$2:$A$81,_xlfn.XLOOKUP(España!$C$1,'[1]Pib Pc'!B$1:J$1,'[1]Pib Pc'!$B$2:$J$81))</f>
        <v>5610</v>
      </c>
      <c r="E99" s="32" cm="1">
        <f t="array" ref="E99">_xlfn.XLOOKUP(transformación!B90,'[1]IPC Armonizado'!$A$2:$A$250,_xlfn.XLOOKUP($C$1,'[1]IPC Armonizado'!$B$1:$J$1,'[1]IPC Armonizado'!$B$2:$J$250))</f>
        <v>99.71</v>
      </c>
      <c r="F99" s="19" cm="1">
        <f t="array" ref="F99">_xlfn.XLOOKUP(transformación!A90,'[1]Desempleo armonizado'!$A$2:$A$101,_xlfn.XLOOKUP($C$1,'[1]Desempleo armonizado'!$B$1:$J$1,'[1]Desempleo armonizado'!$B$2:$J$101))</f>
        <v>24.4</v>
      </c>
      <c r="G99" s="26" cm="1">
        <f t="array" ref="G99">IFERROR(_xlfn.XLOOKUP(transformación!$B90,[1]Forwarkeys!$B$2:$B$185,_xlfn.XLOOKUP($C$1,[1]Forwarkeys!$C$1:$BA$1,[1]Forwarkeys!$C$2:$BA$185)),"-")</f>
        <v>125102</v>
      </c>
      <c r="H99" s="3">
        <f>[1]Aeropuerto!$E92</f>
        <v>112422</v>
      </c>
      <c r="I99" s="3"/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Apartamet'!D100</f>
        <v>8632167</v>
      </c>
      <c r="D100" s="3" cm="1">
        <f t="array" ref="D100">_xlfn.XLOOKUP(transformación!A91,'[1]Pib Pc'!$A$2:$A$81,_xlfn.XLOOKUP(España!$C$1,'[1]Pib Pc'!B$1:J$1,'[1]Pib Pc'!$B$2:$J$81))</f>
        <v>5610</v>
      </c>
      <c r="E100" s="32" cm="1">
        <f t="array" ref="E100">_xlfn.XLOOKUP(transformación!B91,'[1]IPC Armonizado'!$A$2:$A$250,_xlfn.XLOOKUP($C$1,'[1]IPC Armonizado'!$B$1:$J$1,'[1]IPC Armonizado'!$B$2:$J$250))</f>
        <v>99.5</v>
      </c>
      <c r="F100" s="19" cm="1">
        <f t="array" ref="F100">_xlfn.XLOOKUP(transformación!A91,'[1]Desempleo armonizado'!$A$2:$A$101,_xlfn.XLOOKUP($C$1,'[1]Desempleo armonizado'!$B$1:$J$1,'[1]Desempleo armonizado'!$B$2:$J$101))</f>
        <v>24.4</v>
      </c>
      <c r="G100" s="26" cm="1">
        <f t="array" ref="G100">IFERROR(_xlfn.XLOOKUP(transformación!$B91,[1]Forwarkeys!$B$2:$B$185,_xlfn.XLOOKUP($C$1,[1]Forwarkeys!$C$1:$BA$1,[1]Forwarkeys!$C$2:$BA$185)),"-")</f>
        <v>121227</v>
      </c>
      <c r="H100" s="3">
        <f>[1]Aeropuerto!$E93</f>
        <v>101960</v>
      </c>
      <c r="I100" s="3"/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Apartamet'!D101</f>
        <v>11188516</v>
      </c>
      <c r="D101" s="3" cm="1">
        <f t="array" ref="D101">_xlfn.XLOOKUP(transformación!A92,'[1]Pib Pc'!$A$2:$A$81,_xlfn.XLOOKUP(España!$C$1,'[1]Pib Pc'!B$1:J$1,'[1]Pib Pc'!$B$2:$J$81))</f>
        <v>5610</v>
      </c>
      <c r="E101" s="32" cm="1">
        <f t="array" ref="E101">_xlfn.XLOOKUP(transformación!B92,'[1]IPC Armonizado'!$A$2:$A$250,_xlfn.XLOOKUP($C$1,'[1]IPC Armonizado'!$B$1:$J$1,'[1]IPC Armonizado'!$B$2:$J$250))</f>
        <v>99.26</v>
      </c>
      <c r="F101" s="19" cm="1">
        <f t="array" ref="F101">_xlfn.XLOOKUP(transformación!A92,'[1]Desempleo armonizado'!$A$2:$A$101,_xlfn.XLOOKUP($C$1,'[1]Desempleo armonizado'!$B$1:$J$1,'[1]Desempleo armonizado'!$B$2:$J$101))</f>
        <v>24.4</v>
      </c>
      <c r="G101" s="26" cm="1">
        <f t="array" ref="G101">IFERROR(_xlfn.XLOOKUP(transformación!$B92,[1]Forwarkeys!$B$2:$B$185,_xlfn.XLOOKUP($C$1,[1]Forwarkeys!$C$1:$BA$1,[1]Forwarkeys!$C$2:$BA$185)),"-")</f>
        <v>142070</v>
      </c>
      <c r="H101" s="3">
        <f>[1]Aeropuerto!$E94</f>
        <v>109503</v>
      </c>
      <c r="I101" s="3"/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Apartamet'!D102</f>
        <v>15361536</v>
      </c>
      <c r="D102" s="3" cm="1">
        <f t="array" ref="D102">_xlfn.XLOOKUP(transformación!A93,'[1]Pib Pc'!$A$2:$A$81,_xlfn.XLOOKUP(España!$C$1,'[1]Pib Pc'!B$1:J$1,'[1]Pib Pc'!$B$2:$J$81))</f>
        <v>5420</v>
      </c>
      <c r="E102" s="32" cm="1">
        <f t="array" ref="E102">_xlfn.XLOOKUP(transformación!B93,'[1]IPC Armonizado'!$A$2:$A$250,_xlfn.XLOOKUP($C$1,'[1]IPC Armonizado'!$B$1:$J$1,'[1]IPC Armonizado'!$B$2:$J$250))</f>
        <v>98.42</v>
      </c>
      <c r="F102" s="19" cm="1">
        <f t="array" ref="F102">_xlfn.XLOOKUP(transformación!A93,'[1]Desempleo armonizado'!$A$2:$A$101,_xlfn.XLOOKUP($C$1,'[1]Desempleo armonizado'!$B$1:$J$1,'[1]Desempleo armonizado'!$B$2:$J$101))</f>
        <v>24.8</v>
      </c>
      <c r="G102" s="26" cm="1">
        <f t="array" ref="G102">IFERROR(_xlfn.XLOOKUP(transformación!$B93,[1]Forwarkeys!$B$2:$B$185,_xlfn.XLOOKUP($C$1,[1]Forwarkeys!$C$1:$BA$1,[1]Forwarkeys!$C$2:$BA$185)),"-")</f>
        <v>149310</v>
      </c>
      <c r="H102" s="3">
        <f>[1]Aeropuerto!$E95</f>
        <v>131701</v>
      </c>
      <c r="I102" s="3"/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Apartamet'!D103</f>
        <v>19233877</v>
      </c>
      <c r="D103" s="3" cm="1">
        <f t="array" ref="D103">_xlfn.XLOOKUP(transformación!A94,'[1]Pib Pc'!$A$2:$A$81,_xlfn.XLOOKUP(España!$C$1,'[1]Pib Pc'!B$1:J$1,'[1]Pib Pc'!$B$2:$J$81))</f>
        <v>5420</v>
      </c>
      <c r="E103" s="32" cm="1">
        <f t="array" ref="E103">_xlfn.XLOOKUP(transformación!B94,'[1]IPC Armonizado'!$A$2:$A$250,_xlfn.XLOOKUP($C$1,'[1]IPC Armonizado'!$B$1:$J$1,'[1]IPC Armonizado'!$B$2:$J$250))</f>
        <v>98.92</v>
      </c>
      <c r="F103" s="19" cm="1">
        <f t="array" ref="F103">_xlfn.XLOOKUP(transformación!A94,'[1]Desempleo armonizado'!$A$2:$A$101,_xlfn.XLOOKUP($C$1,'[1]Desempleo armonizado'!$B$1:$J$1,'[1]Desempleo armonizado'!$B$2:$J$101))</f>
        <v>24.8</v>
      </c>
      <c r="G103" s="26" cm="1">
        <f t="array" ref="G103">IFERROR(_xlfn.XLOOKUP(transformación!$B94,[1]Forwarkeys!$B$2:$B$185,_xlfn.XLOOKUP($C$1,[1]Forwarkeys!$C$1:$BA$1,[1]Forwarkeys!$C$2:$BA$185)),"-")</f>
        <v>171493</v>
      </c>
      <c r="H103" s="3">
        <f>[1]Aeropuerto!$E96</f>
        <v>137661</v>
      </c>
      <c r="I103" s="3"/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Apartamet'!D104</f>
        <v>11634589</v>
      </c>
      <c r="D104" s="3" cm="1">
        <f t="array" ref="D104">_xlfn.XLOOKUP(transformación!A95,'[1]Pib Pc'!$A$2:$A$81,_xlfn.XLOOKUP(España!$C$1,'[1]Pib Pc'!B$1:J$1,'[1]Pib Pc'!$B$2:$J$81))</f>
        <v>5420</v>
      </c>
      <c r="E104" s="32" cm="1">
        <f t="array" ref="E104">_xlfn.XLOOKUP(transformación!B95,'[1]IPC Armonizado'!$A$2:$A$250,_xlfn.XLOOKUP($C$1,'[1]IPC Armonizado'!$B$1:$J$1,'[1]IPC Armonizado'!$B$2:$J$250))</f>
        <v>100.83</v>
      </c>
      <c r="F104" s="19" cm="1">
        <f t="array" ref="F104">_xlfn.XLOOKUP(transformación!A95,'[1]Desempleo armonizado'!$A$2:$A$101,_xlfn.XLOOKUP($C$1,'[1]Desempleo armonizado'!$B$1:$J$1,'[1]Desempleo armonizado'!$B$2:$J$101))</f>
        <v>24.8</v>
      </c>
      <c r="G104" s="26" cm="1">
        <f t="array" ref="G104">IFERROR(_xlfn.XLOOKUP(transformación!$B95,[1]Forwarkeys!$B$2:$B$185,_xlfn.XLOOKUP($C$1,[1]Forwarkeys!$C$1:$BA$1,[1]Forwarkeys!$C$2:$BA$185)),"-")</f>
        <v>180076</v>
      </c>
      <c r="H104" s="3">
        <f>[1]Aeropuerto!$E97</f>
        <v>109125</v>
      </c>
      <c r="I104" s="3"/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Apartamet'!D105</f>
        <v>8288703</v>
      </c>
      <c r="D105" s="3" cm="1">
        <f t="array" ref="D105">_xlfn.XLOOKUP(transformación!A96,'[1]Pib Pc'!$A$2:$A$81,_xlfn.XLOOKUP(España!$C$1,'[1]Pib Pc'!B$1:J$1,'[1]Pib Pc'!$B$2:$J$81))</f>
        <v>5620</v>
      </c>
      <c r="E105" s="32" cm="1">
        <f t="array" ref="E105">_xlfn.XLOOKUP(transformación!B96,'[1]IPC Armonizado'!$A$2:$A$250,_xlfn.XLOOKUP($C$1,'[1]IPC Armonizado'!$B$1:$J$1,'[1]IPC Armonizado'!$B$2:$J$250))</f>
        <v>101.29</v>
      </c>
      <c r="F105" s="19" cm="1">
        <f t="array" ref="F105">_xlfn.XLOOKUP(transformación!A96,'[1]Desempleo armonizado'!$A$2:$A$101,_xlfn.XLOOKUP($C$1,'[1]Desempleo armonizado'!$B$1:$J$1,'[1]Desempleo armonizado'!$B$2:$J$101))</f>
        <v>25.8</v>
      </c>
      <c r="G105" s="26" cm="1">
        <f t="array" ref="G105">IFERROR(_xlfn.XLOOKUP(transformación!$B96,[1]Forwarkeys!$B$2:$B$185,_xlfn.XLOOKUP($C$1,[1]Forwarkeys!$C$1:$BA$1,[1]Forwarkeys!$C$2:$BA$185)),"-")</f>
        <v>157671</v>
      </c>
      <c r="H105" s="3">
        <f>[1]Aeropuerto!$E98</f>
        <v>94087</v>
      </c>
      <c r="I105" s="3"/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Apartamet'!D106</f>
        <v>5956343</v>
      </c>
      <c r="D106" s="3" cm="1">
        <f t="array" ref="D106">_xlfn.XLOOKUP(transformación!A97,'[1]Pib Pc'!$A$2:$A$81,_xlfn.XLOOKUP(España!$C$1,'[1]Pib Pc'!B$1:J$1,'[1]Pib Pc'!$B$2:$J$81))</f>
        <v>5620</v>
      </c>
      <c r="E106" s="32" cm="1">
        <f t="array" ref="E106">_xlfn.XLOOKUP(transformación!B97,'[1]IPC Armonizado'!$A$2:$A$250,_xlfn.XLOOKUP($C$1,'[1]IPC Armonizado'!$B$1:$J$1,'[1]IPC Armonizado'!$B$2:$J$250))</f>
        <v>101.05</v>
      </c>
      <c r="F106" s="19" cm="1">
        <f t="array" ref="F106">_xlfn.XLOOKUP(transformación!A97,'[1]Desempleo armonizado'!$A$2:$A$101,_xlfn.XLOOKUP($C$1,'[1]Desempleo armonizado'!$B$1:$J$1,'[1]Desempleo armonizado'!$B$2:$J$101))</f>
        <v>25.8</v>
      </c>
      <c r="G106" s="26" cm="1">
        <f t="array" ref="G106">IFERROR(_xlfn.XLOOKUP(transformación!$B97,[1]Forwarkeys!$B$2:$B$185,_xlfn.XLOOKUP($C$1,[1]Forwarkeys!$C$1:$BA$1,[1]Forwarkeys!$C$2:$BA$185)),"-")</f>
        <v>139577</v>
      </c>
      <c r="H106" s="3">
        <f>[1]Aeropuerto!$E99</f>
        <v>64200</v>
      </c>
      <c r="I106" s="3"/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Apartamet'!D107</f>
        <v>5868410</v>
      </c>
      <c r="D107" s="3" cm="1">
        <f t="array" ref="D107">_xlfn.XLOOKUP(transformación!A98,'[1]Pib Pc'!$A$2:$A$81,_xlfn.XLOOKUP(España!$C$1,'[1]Pib Pc'!B$1:J$1,'[1]Pib Pc'!$B$2:$J$81))</f>
        <v>5620</v>
      </c>
      <c r="E107" s="32" cm="1">
        <f t="array" ref="E107">_xlfn.XLOOKUP(transformación!B98,'[1]IPC Armonizado'!$A$2:$A$250,_xlfn.XLOOKUP($C$1,'[1]IPC Armonizado'!$B$1:$J$1,'[1]IPC Armonizado'!$B$2:$J$250))</f>
        <v>101.06</v>
      </c>
      <c r="F107" s="19" cm="1">
        <f t="array" ref="F107">_xlfn.XLOOKUP(transformación!A98,'[1]Desempleo armonizado'!$A$2:$A$101,_xlfn.XLOOKUP($C$1,'[1]Desempleo armonizado'!$B$1:$J$1,'[1]Desempleo armonizado'!$B$2:$J$101))</f>
        <v>25.8</v>
      </c>
      <c r="G107" s="26" cm="1">
        <f t="array" ref="G107">IFERROR(_xlfn.XLOOKUP(transformación!$B98,[1]Forwarkeys!$B$2:$B$185,_xlfn.XLOOKUP($C$1,[1]Forwarkeys!$C$1:$BA$1,[1]Forwarkeys!$C$2:$BA$185)),"-")</f>
        <v>110605</v>
      </c>
      <c r="H107" s="3">
        <f>[1]Aeropuerto!$E100</f>
        <v>73465</v>
      </c>
      <c r="I107" s="3"/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Apartamet'!D108</f>
        <v>4912389</v>
      </c>
      <c r="D108" s="3" cm="1">
        <f t="array" ref="D108">_xlfn.XLOOKUP(transformación!A99,'[1]Pib Pc'!$A$2:$A$81,_xlfn.XLOOKUP(España!$C$1,'[1]Pib Pc'!B$1:J$1,'[1]Pib Pc'!$B$2:$J$81))</f>
        <v>5290</v>
      </c>
      <c r="E108" s="32" cm="1">
        <f t="array" ref="E108">_xlfn.XLOOKUP(transformación!B99,'[1]IPC Armonizado'!$A$2:$A$250,_xlfn.XLOOKUP($C$1,'[1]IPC Armonizado'!$B$1:$J$1,'[1]IPC Armonizado'!$B$2:$J$250))</f>
        <v>99.22</v>
      </c>
      <c r="F108" s="19" cm="1">
        <f t="array" ref="F108">_xlfn.XLOOKUP(transformación!A99,'[1]Desempleo armonizado'!$A$2:$A$101,_xlfn.XLOOKUP($C$1,'[1]Desempleo armonizado'!$B$1:$J$1,'[1]Desempleo armonizado'!$B$2:$J$101))</f>
        <v>26.9</v>
      </c>
      <c r="G108" s="26" cm="1">
        <f t="array" ref="G108">IFERROR(_xlfn.XLOOKUP(transformación!$B99,[1]Forwarkeys!$B$2:$B$185,_xlfn.XLOOKUP($C$1,[1]Forwarkeys!$C$1:$BA$1,[1]Forwarkeys!$C$2:$BA$185)),"-")</f>
        <v>113611</v>
      </c>
      <c r="H108" s="3">
        <f>[1]Aeropuerto!$E101</f>
        <v>61643</v>
      </c>
      <c r="I108" s="3"/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Apartamet'!D109</f>
        <v>5749449</v>
      </c>
      <c r="D109" s="3" cm="1">
        <f t="array" ref="D109">_xlfn.XLOOKUP(transformación!A100,'[1]Pib Pc'!$A$2:$A$81,_xlfn.XLOOKUP(España!$C$1,'[1]Pib Pc'!B$1:J$1,'[1]Pib Pc'!$B$2:$J$81))</f>
        <v>5290</v>
      </c>
      <c r="E109" s="32" cm="1">
        <f t="array" ref="E109">_xlfn.XLOOKUP(transformación!B100,'[1]IPC Armonizado'!$A$2:$A$250,_xlfn.XLOOKUP($C$1,'[1]IPC Armonizado'!$B$1:$J$1,'[1]IPC Armonizado'!$B$2:$J$250))</f>
        <v>99.31</v>
      </c>
      <c r="F109" s="19" cm="1">
        <f t="array" ref="F109">_xlfn.XLOOKUP(transformación!A100,'[1]Desempleo armonizado'!$A$2:$A$101,_xlfn.XLOOKUP($C$1,'[1]Desempleo armonizado'!$B$1:$J$1,'[1]Desempleo armonizado'!$B$2:$J$101))</f>
        <v>26.9</v>
      </c>
      <c r="G109" s="26" cm="1">
        <f t="array" ref="G109">IFERROR(_xlfn.XLOOKUP(transformación!$B100,[1]Forwarkeys!$B$2:$B$185,_xlfn.XLOOKUP($C$1,[1]Forwarkeys!$C$1:$BA$1,[1]Forwarkeys!$C$2:$BA$185)),"-")</f>
        <v>105918</v>
      </c>
      <c r="H109" s="3">
        <f>[1]Aeropuerto!$E102</f>
        <v>60766</v>
      </c>
      <c r="I109" s="3"/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Apartamet'!D110</f>
        <v>9231011</v>
      </c>
      <c r="D110" s="3" cm="1">
        <f t="array" ref="D110">_xlfn.XLOOKUP(transformación!A101,'[1]Pib Pc'!$A$2:$A$81,_xlfn.XLOOKUP(España!$C$1,'[1]Pib Pc'!B$1:J$1,'[1]Pib Pc'!$B$2:$J$81))</f>
        <v>5290</v>
      </c>
      <c r="E110" s="32" cm="1">
        <f t="array" ref="E110">_xlfn.XLOOKUP(transformación!B101,'[1]IPC Armonizado'!$A$2:$A$250,_xlfn.XLOOKUP($C$1,'[1]IPC Armonizado'!$B$1:$J$1,'[1]IPC Armonizado'!$B$2:$J$250))</f>
        <v>101.16</v>
      </c>
      <c r="F110" s="19" cm="1">
        <f t="array" ref="F110">_xlfn.XLOOKUP(transformación!A101,'[1]Desempleo armonizado'!$A$2:$A$101,_xlfn.XLOOKUP($C$1,'[1]Desempleo armonizado'!$B$1:$J$1,'[1]Desempleo armonizado'!$B$2:$J$101))</f>
        <v>26.9</v>
      </c>
      <c r="G110" s="26" cm="1">
        <f t="array" ref="G110">IFERROR(_xlfn.XLOOKUP(transformación!$B101,[1]Forwarkeys!$B$2:$B$185,_xlfn.XLOOKUP($C$1,[1]Forwarkeys!$C$1:$BA$1,[1]Forwarkeys!$C$2:$BA$185)),"-")</f>
        <v>99142</v>
      </c>
      <c r="H110" s="3">
        <f>[1]Aeropuerto!$E103</f>
        <v>84276</v>
      </c>
      <c r="I110" s="3"/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Apartamet'!D111</f>
        <v>7812875</v>
      </c>
      <c r="D111" s="3" cm="1">
        <f t="array" ref="D111">_xlfn.XLOOKUP(transformación!A102,'[1]Pib Pc'!$A$2:$A$81,_xlfn.XLOOKUP(España!$C$1,'[1]Pib Pc'!B$1:J$1,'[1]Pib Pc'!$B$2:$J$81))</f>
        <v>5560</v>
      </c>
      <c r="E111" s="32" cm="1">
        <f t="array" ref="E111">_xlfn.XLOOKUP(transformación!B102,'[1]IPC Armonizado'!$A$2:$A$250,_xlfn.XLOOKUP($C$1,'[1]IPC Armonizado'!$B$1:$J$1,'[1]IPC Armonizado'!$B$2:$J$250))</f>
        <v>101.23</v>
      </c>
      <c r="F111" s="19" cm="1">
        <f t="array" ref="F111">_xlfn.XLOOKUP(transformación!A102,'[1]Desempleo armonizado'!$A$2:$A$101,_xlfn.XLOOKUP($C$1,'[1]Desempleo armonizado'!$B$1:$J$1,'[1]Desempleo armonizado'!$B$2:$J$101))</f>
        <v>26.1</v>
      </c>
      <c r="G111" s="26" cm="1">
        <f t="array" ref="G111">IFERROR(_xlfn.XLOOKUP(transformación!$B102,[1]Forwarkeys!$B$2:$B$185,_xlfn.XLOOKUP($C$1,[1]Forwarkeys!$C$1:$BA$1,[1]Forwarkeys!$C$2:$BA$185)),"-")</f>
        <v>120771</v>
      </c>
      <c r="H111" s="3">
        <f>[1]Aeropuerto!$E104</f>
        <v>78848</v>
      </c>
      <c r="I111" s="3"/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Apartamet'!D112</f>
        <v>9089172</v>
      </c>
      <c r="D112" s="3" cm="1">
        <f t="array" ref="D112">_xlfn.XLOOKUP(transformación!A103,'[1]Pib Pc'!$A$2:$A$81,_xlfn.XLOOKUP(España!$C$1,'[1]Pib Pc'!B$1:J$1,'[1]Pib Pc'!$B$2:$J$81))</f>
        <v>5560</v>
      </c>
      <c r="E112" s="32" cm="1">
        <f t="array" ref="E112">_xlfn.XLOOKUP(transformación!B103,'[1]IPC Armonizado'!$A$2:$A$250,_xlfn.XLOOKUP($C$1,'[1]IPC Armonizado'!$B$1:$J$1,'[1]IPC Armonizado'!$B$2:$J$250))</f>
        <v>101.33</v>
      </c>
      <c r="F112" s="19" cm="1">
        <f t="array" ref="F112">_xlfn.XLOOKUP(transformación!A103,'[1]Desempleo armonizado'!$A$2:$A$101,_xlfn.XLOOKUP($C$1,'[1]Desempleo armonizado'!$B$1:$J$1,'[1]Desempleo armonizado'!$B$2:$J$101))</f>
        <v>26.1</v>
      </c>
      <c r="G112" s="26" cm="1">
        <f t="array" ref="G112">IFERROR(_xlfn.XLOOKUP(transformación!$B103,[1]Forwarkeys!$B$2:$B$185,_xlfn.XLOOKUP($C$1,[1]Forwarkeys!$C$1:$BA$1,[1]Forwarkeys!$C$2:$BA$185)),"-")</f>
        <v>115091</v>
      </c>
      <c r="H112" s="3">
        <f>[1]Aeropuerto!$E105</f>
        <v>81828</v>
      </c>
      <c r="I112" s="3"/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Apartamet'!D113</f>
        <v>10885015</v>
      </c>
      <c r="D113" s="3" cm="1">
        <f t="array" ref="D113">_xlfn.XLOOKUP(transformación!A104,'[1]Pib Pc'!$A$2:$A$81,_xlfn.XLOOKUP(España!$C$1,'[1]Pib Pc'!B$1:J$1,'[1]Pib Pc'!$B$2:$J$81))</f>
        <v>5560</v>
      </c>
      <c r="E113" s="32" cm="1">
        <f t="array" ref="E113">_xlfn.XLOOKUP(transformación!B104,'[1]IPC Armonizado'!$A$2:$A$250,_xlfn.XLOOKUP($C$1,'[1]IPC Armonizado'!$B$1:$J$1,'[1]IPC Armonizado'!$B$2:$J$250))</f>
        <v>101.44</v>
      </c>
      <c r="F113" s="19" cm="1">
        <f t="array" ref="F113">_xlfn.XLOOKUP(transformación!A104,'[1]Desempleo armonizado'!$A$2:$A$101,_xlfn.XLOOKUP($C$1,'[1]Desempleo armonizado'!$B$1:$J$1,'[1]Desempleo armonizado'!$B$2:$J$101))</f>
        <v>26.1</v>
      </c>
      <c r="G113" s="26" cm="1">
        <f t="array" ref="G113">IFERROR(_xlfn.XLOOKUP(transformación!$B104,[1]Forwarkeys!$B$2:$B$185,_xlfn.XLOOKUP($C$1,[1]Forwarkeys!$C$1:$BA$1,[1]Forwarkeys!$C$2:$BA$185)),"-")</f>
        <v>115399</v>
      </c>
      <c r="H113" s="3">
        <f>[1]Aeropuerto!$E106</f>
        <v>85986</v>
      </c>
      <c r="I113" s="3"/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Apartamet'!D114</f>
        <v>15218785</v>
      </c>
      <c r="D114" s="3" cm="1">
        <f t="array" ref="D114">_xlfn.XLOOKUP(transformación!A105,'[1]Pib Pc'!$A$2:$A$81,_xlfn.XLOOKUP(España!$C$1,'[1]Pib Pc'!B$1:J$1,'[1]Pib Pc'!$B$2:$J$81))</f>
        <v>5400</v>
      </c>
      <c r="E114" s="32" cm="1">
        <f t="array" ref="E114">_xlfn.XLOOKUP(transformación!B105,'[1]IPC Armonizado'!$A$2:$A$250,_xlfn.XLOOKUP($C$1,'[1]IPC Armonizado'!$B$1:$J$1,'[1]IPC Armonizado'!$B$2:$J$250))</f>
        <v>100.29</v>
      </c>
      <c r="F114" s="19" cm="1">
        <f t="array" ref="F114">_xlfn.XLOOKUP(transformación!A105,'[1]Desempleo armonizado'!$A$2:$A$101,_xlfn.XLOOKUP($C$1,'[1]Desempleo armonizado'!$B$1:$J$1,'[1]Desempleo armonizado'!$B$2:$J$101))</f>
        <v>25.7</v>
      </c>
      <c r="G114" s="26" cm="1">
        <f t="array" ref="G114">IFERROR(_xlfn.XLOOKUP(transformación!$B105,[1]Forwarkeys!$B$2:$B$185,_xlfn.XLOOKUP($C$1,[1]Forwarkeys!$C$1:$BA$1,[1]Forwarkeys!$C$2:$BA$185)),"-")</f>
        <v>116686</v>
      </c>
      <c r="H114" s="3">
        <f>[1]Aeropuerto!$E107</f>
        <v>99224</v>
      </c>
      <c r="I114" s="3"/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Apartamet'!D115</f>
        <v>19685887</v>
      </c>
      <c r="D115" s="3" cm="1">
        <f t="array" ref="D115">_xlfn.XLOOKUP(transformación!A106,'[1]Pib Pc'!$A$2:$A$81,_xlfn.XLOOKUP(España!$C$1,'[1]Pib Pc'!B$1:J$1,'[1]Pib Pc'!$B$2:$J$81))</f>
        <v>5400</v>
      </c>
      <c r="E115" s="32" cm="1">
        <f t="array" ref="E115">_xlfn.XLOOKUP(transformación!B106,'[1]IPC Armonizado'!$A$2:$A$250,_xlfn.XLOOKUP($C$1,'[1]IPC Armonizado'!$B$1:$J$1,'[1]IPC Armonizado'!$B$2:$J$250))</f>
        <v>100.54</v>
      </c>
      <c r="F115" s="19" cm="1">
        <f t="array" ref="F115">_xlfn.XLOOKUP(transformación!A106,'[1]Desempleo armonizado'!$A$2:$A$101,_xlfn.XLOOKUP($C$1,'[1]Desempleo armonizado'!$B$1:$J$1,'[1]Desempleo armonizado'!$B$2:$J$101))</f>
        <v>25.7</v>
      </c>
      <c r="G115" s="26" cm="1">
        <f t="array" ref="G115">IFERROR(_xlfn.XLOOKUP(transformación!$B106,[1]Forwarkeys!$B$2:$B$185,_xlfn.XLOOKUP($C$1,[1]Forwarkeys!$C$1:$BA$1,[1]Forwarkeys!$C$2:$BA$185)),"-")</f>
        <v>128861</v>
      </c>
      <c r="H115" s="3">
        <f>[1]Aeropuerto!$E108</f>
        <v>110583</v>
      </c>
      <c r="I115" s="3"/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Apartamet'!D116</f>
        <v>11604951</v>
      </c>
      <c r="D116" s="3" cm="1">
        <f t="array" ref="D116">_xlfn.XLOOKUP(transformación!A107,'[1]Pib Pc'!$A$2:$A$81,_xlfn.XLOOKUP(España!$C$1,'[1]Pib Pc'!B$1:J$1,'[1]Pib Pc'!$B$2:$J$81))</f>
        <v>5400</v>
      </c>
      <c r="E116" s="32" cm="1">
        <f t="array" ref="E116">_xlfn.XLOOKUP(transformación!B107,'[1]IPC Armonizado'!$A$2:$A$250,_xlfn.XLOOKUP($C$1,'[1]IPC Armonizado'!$B$1:$J$1,'[1]IPC Armonizado'!$B$2:$J$250))</f>
        <v>101.32</v>
      </c>
      <c r="F116" s="19" cm="1">
        <f t="array" ref="F116">_xlfn.XLOOKUP(transformación!A107,'[1]Desempleo armonizado'!$A$2:$A$101,_xlfn.XLOOKUP($C$1,'[1]Desempleo armonizado'!$B$1:$J$1,'[1]Desempleo armonizado'!$B$2:$J$101))</f>
        <v>25.7</v>
      </c>
      <c r="G116" s="26" cm="1">
        <f t="array" ref="G116">IFERROR(_xlfn.XLOOKUP(transformación!$B107,[1]Forwarkeys!$B$2:$B$185,_xlfn.XLOOKUP($C$1,[1]Forwarkeys!$C$1:$BA$1,[1]Forwarkeys!$C$2:$BA$185)),"-")</f>
        <v>140612</v>
      </c>
      <c r="H116" s="3">
        <f>[1]Aeropuerto!$E109</f>
        <v>87958</v>
      </c>
      <c r="I116" s="3"/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Apartamet'!D117</f>
        <v>8340242</v>
      </c>
      <c r="D117" s="3" cm="1">
        <f t="array" ref="D117">_xlfn.XLOOKUP(transformación!A108,'[1]Pib Pc'!$A$2:$A$81,_xlfn.XLOOKUP(España!$C$1,'[1]Pib Pc'!B$1:J$1,'[1]Pib Pc'!$B$2:$J$81))</f>
        <v>5650</v>
      </c>
      <c r="E117" s="32" cm="1">
        <f t="array" ref="E117">_xlfn.XLOOKUP(transformación!B108,'[1]IPC Armonizado'!$A$2:$A$250,_xlfn.XLOOKUP($C$1,'[1]IPC Armonizado'!$B$1:$J$1,'[1]IPC Armonizado'!$B$2:$J$250))</f>
        <v>101.34</v>
      </c>
      <c r="F117" s="19" cm="1">
        <f t="array" ref="F117">_xlfn.XLOOKUP(transformación!A108,'[1]Desempleo armonizado'!$A$2:$A$101,_xlfn.XLOOKUP($C$1,'[1]Desempleo armonizado'!$B$1:$J$1,'[1]Desempleo armonizado'!$B$2:$J$101))</f>
        <v>25.7</v>
      </c>
      <c r="G117" s="26" cm="1">
        <f t="array" ref="G117">IFERROR(_xlfn.XLOOKUP(transformación!$B108,[1]Forwarkeys!$B$2:$B$185,_xlfn.XLOOKUP($C$1,[1]Forwarkeys!$C$1:$BA$1,[1]Forwarkeys!$C$2:$BA$185)),"-")</f>
        <v>119150</v>
      </c>
      <c r="H117" s="3">
        <f>[1]Aeropuerto!$E110</f>
        <v>79738</v>
      </c>
      <c r="I117" s="3"/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Apartamet'!D118</f>
        <v>6728912</v>
      </c>
      <c r="D118" s="3" cm="1">
        <f t="array" ref="D118">_xlfn.XLOOKUP(transformación!A109,'[1]Pib Pc'!$A$2:$A$81,_xlfn.XLOOKUP(España!$C$1,'[1]Pib Pc'!B$1:J$1,'[1]Pib Pc'!$B$2:$J$81))</f>
        <v>5650</v>
      </c>
      <c r="E118" s="32" cm="1">
        <f t="array" ref="E118">_xlfn.XLOOKUP(transformación!B109,'[1]IPC Armonizado'!$A$2:$A$250,_xlfn.XLOOKUP($C$1,'[1]IPC Armonizado'!$B$1:$J$1,'[1]IPC Armonizado'!$B$2:$J$250))</f>
        <v>101.35</v>
      </c>
      <c r="F118" s="19" cm="1">
        <f t="array" ref="F118">_xlfn.XLOOKUP(transformación!A109,'[1]Desempleo armonizado'!$A$2:$A$101,_xlfn.XLOOKUP($C$1,'[1]Desempleo armonizado'!$B$1:$J$1,'[1]Desempleo armonizado'!$B$2:$J$101))</f>
        <v>25.7</v>
      </c>
      <c r="G118" s="26" cm="1">
        <f t="array" ref="G118">IFERROR(_xlfn.XLOOKUP(transformación!$B109,[1]Forwarkeys!$B$2:$B$185,_xlfn.XLOOKUP($C$1,[1]Forwarkeys!$C$1:$BA$1,[1]Forwarkeys!$C$2:$BA$185)),"-")</f>
        <v>111792</v>
      </c>
      <c r="H118" s="3">
        <f>[1]Aeropuerto!$E111</f>
        <v>61952</v>
      </c>
      <c r="I118" s="3"/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Apartamet'!D119</f>
        <v>6328256</v>
      </c>
      <c r="D119" s="3" cm="1">
        <f t="array" ref="D119">_xlfn.XLOOKUP(transformación!A110,'[1]Pib Pc'!$A$2:$A$81,_xlfn.XLOOKUP(España!$C$1,'[1]Pib Pc'!B$1:J$1,'[1]Pib Pc'!$B$2:$J$81))</f>
        <v>5650</v>
      </c>
      <c r="E119" s="32" cm="1">
        <f t="array" ref="E119">_xlfn.XLOOKUP(transformación!B110,'[1]IPC Armonizado'!$A$2:$A$250,_xlfn.XLOOKUP($C$1,'[1]IPC Armonizado'!$B$1:$J$1,'[1]IPC Armonizado'!$B$2:$J$250))</f>
        <v>101.37</v>
      </c>
      <c r="F119" s="19" cm="1">
        <f t="array" ref="F119">_xlfn.XLOOKUP(transformación!A110,'[1]Desempleo armonizado'!$A$2:$A$101,_xlfn.XLOOKUP($C$1,'[1]Desempleo armonizado'!$B$1:$J$1,'[1]Desempleo armonizado'!$B$2:$J$101))</f>
        <v>25.7</v>
      </c>
      <c r="G119" s="26" cm="1">
        <f t="array" ref="G119">IFERROR(_xlfn.XLOOKUP(transformación!$B110,[1]Forwarkeys!$B$2:$B$185,_xlfn.XLOOKUP($C$1,[1]Forwarkeys!$C$1:$BA$1,[1]Forwarkeys!$C$2:$BA$185)),"-")</f>
        <v>78629</v>
      </c>
      <c r="H119" s="3">
        <f>[1]Aeropuerto!$E112</f>
        <v>64977</v>
      </c>
      <c r="I119" s="3"/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Apartamet'!D120</f>
        <v>4999112</v>
      </c>
      <c r="D120" s="3" cm="1">
        <f t="array" ref="D120">_xlfn.XLOOKUP(transformación!A111,'[1]Pib Pc'!$A$2:$A$81,_xlfn.XLOOKUP(España!$C$1,'[1]Pib Pc'!B$1:J$1,'[1]Pib Pc'!$B$2:$J$81))</f>
        <v>5340</v>
      </c>
      <c r="E120" s="32" cm="1">
        <f t="array" ref="E120">_xlfn.XLOOKUP(transformación!B111,'[1]IPC Armonizado'!$A$2:$A$250,_xlfn.XLOOKUP($C$1,'[1]IPC Armonizado'!$B$1:$J$1,'[1]IPC Armonizado'!$B$2:$J$250))</f>
        <v>99.49</v>
      </c>
      <c r="F120" s="19" cm="1">
        <f t="array" ref="F120">_xlfn.XLOOKUP(transformación!A111,'[1]Desempleo armonizado'!$A$2:$A$101,_xlfn.XLOOKUP($C$1,'[1]Desempleo armonizado'!$B$1:$J$1,'[1]Desempleo armonizado'!$B$2:$J$101))</f>
        <v>25.9</v>
      </c>
      <c r="G120" s="26" cm="1">
        <f t="array" ref="G120">IFERROR(_xlfn.XLOOKUP(transformación!$B111,[1]Forwarkeys!$B$2:$B$185,_xlfn.XLOOKUP($C$1,[1]Forwarkeys!$C$1:$BA$1,[1]Forwarkeys!$C$2:$BA$185)),"-")</f>
        <v>79817</v>
      </c>
      <c r="H120" s="3">
        <f>[1]Aeropuerto!$E113</f>
        <v>54023</v>
      </c>
      <c r="I120" s="3"/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Apartamet'!D121</f>
        <v>5924914</v>
      </c>
      <c r="D121" s="3" cm="1">
        <f t="array" ref="D121">_xlfn.XLOOKUP(transformación!A112,'[1]Pib Pc'!$A$2:$A$81,_xlfn.XLOOKUP(España!$C$1,'[1]Pib Pc'!B$1:J$1,'[1]Pib Pc'!$B$2:$J$81))</f>
        <v>5340</v>
      </c>
      <c r="E121" s="32" cm="1">
        <f t="array" ref="E121">_xlfn.XLOOKUP(transformación!B112,'[1]IPC Armonizado'!$A$2:$A$250,_xlfn.XLOOKUP($C$1,'[1]IPC Armonizado'!$B$1:$J$1,'[1]IPC Armonizado'!$B$2:$J$250))</f>
        <v>99.36</v>
      </c>
      <c r="F121" s="19" cm="1">
        <f t="array" ref="F121">_xlfn.XLOOKUP(transformación!A112,'[1]Desempleo armonizado'!$A$2:$A$101,_xlfn.XLOOKUP($C$1,'[1]Desempleo armonizado'!$B$1:$J$1,'[1]Desempleo armonizado'!$B$2:$J$101))</f>
        <v>25.9</v>
      </c>
      <c r="G121" s="26" cm="1">
        <f t="array" ref="G121">IFERROR(_xlfn.XLOOKUP(transformación!$B112,[1]Forwarkeys!$B$2:$B$185,_xlfn.XLOOKUP($C$1,[1]Forwarkeys!$C$1:$BA$1,[1]Forwarkeys!$C$2:$BA$185)),"-")</f>
        <v>76616</v>
      </c>
      <c r="H121" s="3">
        <f>[1]Aeropuerto!$E114</f>
        <v>56849</v>
      </c>
      <c r="I121" s="3"/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Apartamet'!D122</f>
        <v>7605881</v>
      </c>
      <c r="D122" s="3" cm="1">
        <f t="array" ref="D122">_xlfn.XLOOKUP(transformación!A113,'[1]Pib Pc'!$A$2:$A$81,_xlfn.XLOOKUP(España!$C$1,'[1]Pib Pc'!B$1:J$1,'[1]Pib Pc'!$B$2:$J$81))</f>
        <v>5340</v>
      </c>
      <c r="E122" s="32" cm="1">
        <f t="array" ref="E122">_xlfn.XLOOKUP(transformación!B113,'[1]IPC Armonizado'!$A$2:$A$250,_xlfn.XLOOKUP($C$1,'[1]IPC Armonizado'!$B$1:$J$1,'[1]IPC Armonizado'!$B$2:$J$250))</f>
        <v>100.94</v>
      </c>
      <c r="F122" s="19" cm="1">
        <f t="array" ref="F122">_xlfn.XLOOKUP(transformación!A113,'[1]Desempleo armonizado'!$A$2:$A$101,_xlfn.XLOOKUP($C$1,'[1]Desempleo armonizado'!$B$1:$J$1,'[1]Desempleo armonizado'!$B$2:$J$101))</f>
        <v>25.9</v>
      </c>
      <c r="G122" s="26" cm="1">
        <f t="array" ref="G122">IFERROR(_xlfn.XLOOKUP(transformación!$B113,[1]Forwarkeys!$B$2:$B$185,_xlfn.XLOOKUP($C$1,[1]Forwarkeys!$C$1:$BA$1,[1]Forwarkeys!$C$2:$BA$185)),"-")</f>
        <v>71006</v>
      </c>
      <c r="H122" s="3">
        <f>[1]Aeropuerto!$E115</f>
        <v>70045</v>
      </c>
      <c r="I122" s="3"/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Apartamet'!D123</f>
        <v>10040977</v>
      </c>
      <c r="D123" s="3" cm="1">
        <f t="array" ref="D123">_xlfn.XLOOKUP(transformación!A114,'[1]Pib Pc'!$A$2:$A$81,_xlfn.XLOOKUP(España!$C$1,'[1]Pib Pc'!B$1:J$1,'[1]Pib Pc'!$B$2:$J$81))</f>
        <v>5610</v>
      </c>
      <c r="E123" s="32" cm="1">
        <f t="array" ref="E123">_xlfn.XLOOKUP(transformación!B114,'[1]IPC Armonizado'!$A$2:$A$250,_xlfn.XLOOKUP($C$1,'[1]IPC Armonizado'!$B$1:$J$1,'[1]IPC Armonizado'!$B$2:$J$250))</f>
        <v>101.57</v>
      </c>
      <c r="F123" s="19" cm="1">
        <f t="array" ref="F123">_xlfn.XLOOKUP(transformación!A114,'[1]Desempleo armonizado'!$A$2:$A$101,_xlfn.XLOOKUP($C$1,'[1]Desempleo armonizado'!$B$1:$J$1,'[1]Desempleo armonizado'!$B$2:$J$101))</f>
        <v>24.5</v>
      </c>
      <c r="G123" s="26" cm="1">
        <f t="array" ref="G123">IFERROR(_xlfn.XLOOKUP(transformación!$B114,[1]Forwarkeys!$B$2:$B$185,_xlfn.XLOOKUP($C$1,[1]Forwarkeys!$C$1:$BA$1,[1]Forwarkeys!$C$2:$BA$185)),"-")</f>
        <v>81573</v>
      </c>
      <c r="H123" s="3">
        <f>[1]Aeropuerto!$E116</f>
        <v>86778</v>
      </c>
      <c r="I123" s="3"/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Apartamet'!D124</f>
        <v>9514521</v>
      </c>
      <c r="D124" s="3" cm="1">
        <f t="array" ref="D124">_xlfn.XLOOKUP(transformación!A115,'[1]Pib Pc'!$A$2:$A$81,_xlfn.XLOOKUP(España!$C$1,'[1]Pib Pc'!B$1:J$1,'[1]Pib Pc'!$B$2:$J$81))</f>
        <v>5610</v>
      </c>
      <c r="E124" s="32" cm="1">
        <f t="array" ref="E124">_xlfn.XLOOKUP(transformación!B115,'[1]IPC Armonizado'!$A$2:$A$250,_xlfn.XLOOKUP($C$1,'[1]IPC Armonizado'!$B$1:$J$1,'[1]IPC Armonizado'!$B$2:$J$250))</f>
        <v>101.54</v>
      </c>
      <c r="F124" s="19" cm="1">
        <f t="array" ref="F124">_xlfn.XLOOKUP(transformación!A115,'[1]Desempleo armonizado'!$A$2:$A$101,_xlfn.XLOOKUP($C$1,'[1]Desempleo armonizado'!$B$1:$J$1,'[1]Desempleo armonizado'!$B$2:$J$101))</f>
        <v>24.5</v>
      </c>
      <c r="G124" s="26" cm="1">
        <f t="array" ref="G124">IFERROR(_xlfn.XLOOKUP(transformación!$B115,[1]Forwarkeys!$B$2:$B$185,_xlfn.XLOOKUP($C$1,[1]Forwarkeys!$C$1:$BA$1,[1]Forwarkeys!$C$2:$BA$185)),"-")</f>
        <v>103947</v>
      </c>
      <c r="H124" s="3">
        <f>[1]Aeropuerto!$E117</f>
        <v>80261</v>
      </c>
      <c r="I124" s="3"/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Apartamet'!D125</f>
        <v>11450114</v>
      </c>
      <c r="D125" s="3" cm="1">
        <f t="array" ref="D125">_xlfn.XLOOKUP(transformación!A116,'[1]Pib Pc'!$A$2:$A$81,_xlfn.XLOOKUP(España!$C$1,'[1]Pib Pc'!B$1:J$1,'[1]Pib Pc'!$B$2:$J$81))</f>
        <v>5610</v>
      </c>
      <c r="E125" s="32" cm="1">
        <f t="array" ref="E125">_xlfn.XLOOKUP(transformación!B116,'[1]IPC Armonizado'!$A$2:$A$250,_xlfn.XLOOKUP($C$1,'[1]IPC Armonizado'!$B$1:$J$1,'[1]IPC Armonizado'!$B$2:$J$250))</f>
        <v>101.49</v>
      </c>
      <c r="F125" s="19" cm="1">
        <f t="array" ref="F125">_xlfn.XLOOKUP(transformación!A116,'[1]Desempleo armonizado'!$A$2:$A$101,_xlfn.XLOOKUP($C$1,'[1]Desempleo armonizado'!$B$1:$J$1,'[1]Desempleo armonizado'!$B$2:$J$101))</f>
        <v>24.5</v>
      </c>
      <c r="G125" s="26" cm="1">
        <f t="array" ref="G125">IFERROR(_xlfn.XLOOKUP(transformación!$B116,[1]Forwarkeys!$B$2:$B$185,_xlfn.XLOOKUP($C$1,[1]Forwarkeys!$C$1:$BA$1,[1]Forwarkeys!$C$2:$BA$185)),"-")</f>
        <v>107993</v>
      </c>
      <c r="H125" s="3">
        <f>[1]Aeropuerto!$E118</f>
        <v>88114</v>
      </c>
      <c r="I125" s="3"/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Apartamet'!D126</f>
        <v>15670971</v>
      </c>
      <c r="D126" s="3" cm="1">
        <f t="array" ref="D126">_xlfn.XLOOKUP(transformación!A117,'[1]Pib Pc'!$A$2:$A$81,_xlfn.XLOOKUP(España!$C$1,'[1]Pib Pc'!B$1:J$1,'[1]Pib Pc'!$B$2:$J$81))</f>
        <v>5480</v>
      </c>
      <c r="E126" s="32" cm="1">
        <f t="array" ref="E126">_xlfn.XLOOKUP(transformación!B117,'[1]IPC Armonizado'!$A$2:$A$250,_xlfn.XLOOKUP($C$1,'[1]IPC Armonizado'!$B$1:$J$1,'[1]IPC Armonizado'!$B$2:$J$250))</f>
        <v>99.93</v>
      </c>
      <c r="F126" s="19" cm="1">
        <f t="array" ref="F126">_xlfn.XLOOKUP(transformación!A117,'[1]Desempleo armonizado'!$A$2:$A$101,_xlfn.XLOOKUP($C$1,'[1]Desempleo armonizado'!$B$1:$J$1,'[1]Desempleo armonizado'!$B$2:$J$101))</f>
        <v>23.7</v>
      </c>
      <c r="G126" s="26" cm="1">
        <f t="array" ref="G126">IFERROR(_xlfn.XLOOKUP(transformación!$B117,[1]Forwarkeys!$B$2:$B$185,_xlfn.XLOOKUP($C$1,[1]Forwarkeys!$C$1:$BA$1,[1]Forwarkeys!$C$2:$BA$185)),"-")</f>
        <v>111939</v>
      </c>
      <c r="H126" s="3">
        <f>[1]Aeropuerto!$E119</f>
        <v>105941</v>
      </c>
      <c r="I126" s="3"/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Apartamet'!D127</f>
        <v>20428886</v>
      </c>
      <c r="D127" s="3" cm="1">
        <f t="array" ref="D127">_xlfn.XLOOKUP(transformación!A118,'[1]Pib Pc'!$A$2:$A$81,_xlfn.XLOOKUP(España!$C$1,'[1]Pib Pc'!B$1:J$1,'[1]Pib Pc'!$B$2:$J$81))</f>
        <v>5480</v>
      </c>
      <c r="E127" s="32" cm="1">
        <f t="array" ref="E127">_xlfn.XLOOKUP(transformación!B118,'[1]IPC Armonizado'!$A$2:$A$250,_xlfn.XLOOKUP($C$1,'[1]IPC Armonizado'!$B$1:$J$1,'[1]IPC Armonizado'!$B$2:$J$250))</f>
        <v>100.02</v>
      </c>
      <c r="F127" s="19" cm="1">
        <f t="array" ref="F127">_xlfn.XLOOKUP(transformación!A118,'[1]Desempleo armonizado'!$A$2:$A$101,_xlfn.XLOOKUP($C$1,'[1]Desempleo armonizado'!$B$1:$J$1,'[1]Desempleo armonizado'!$B$2:$J$101))</f>
        <v>23.7</v>
      </c>
      <c r="G127" s="26" cm="1">
        <f t="array" ref="G127">IFERROR(_xlfn.XLOOKUP(transformación!$B118,[1]Forwarkeys!$B$2:$B$185,_xlfn.XLOOKUP($C$1,[1]Forwarkeys!$C$1:$BA$1,[1]Forwarkeys!$C$2:$BA$185)),"-")</f>
        <v>132061</v>
      </c>
      <c r="H127" s="3">
        <f>[1]Aeropuerto!$E120</f>
        <v>119796</v>
      </c>
      <c r="I127" s="3"/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Apartamet'!D128</f>
        <v>12216486</v>
      </c>
      <c r="D128" s="3" cm="1">
        <f t="array" ref="D128">_xlfn.XLOOKUP(transformación!A119,'[1]Pib Pc'!$A$2:$A$81,_xlfn.XLOOKUP(España!$C$1,'[1]Pib Pc'!B$1:J$1,'[1]Pib Pc'!$B$2:$J$81))</f>
        <v>5480</v>
      </c>
      <c r="E128" s="32" cm="1">
        <f t="array" ref="E128">_xlfn.XLOOKUP(transformación!B119,'[1]IPC Armonizado'!$A$2:$A$250,_xlfn.XLOOKUP($C$1,'[1]IPC Armonizado'!$B$1:$J$1,'[1]IPC Armonizado'!$B$2:$J$250))</f>
        <v>101.04</v>
      </c>
      <c r="F128" s="19" cm="1">
        <f t="array" ref="F128">_xlfn.XLOOKUP(transformación!A119,'[1]Desempleo armonizado'!$A$2:$A$101,_xlfn.XLOOKUP($C$1,'[1]Desempleo armonizado'!$B$1:$J$1,'[1]Desempleo armonizado'!$B$2:$J$101))</f>
        <v>23.7</v>
      </c>
      <c r="G128" s="26" cm="1">
        <f t="array" ref="G128">IFERROR(_xlfn.XLOOKUP(transformación!$B119,[1]Forwarkeys!$B$2:$B$185,_xlfn.XLOOKUP($C$1,[1]Forwarkeys!$C$1:$BA$1,[1]Forwarkeys!$C$2:$BA$185)),"-")</f>
        <v>142668</v>
      </c>
      <c r="H128" s="3">
        <f>[1]Aeropuerto!$E121</f>
        <v>95734</v>
      </c>
      <c r="I128" s="3"/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Apartamet'!D129</f>
        <v>8940243</v>
      </c>
      <c r="D129" s="3" cm="1">
        <f t="array" ref="D129">_xlfn.XLOOKUP(transformación!A120,'[1]Pib Pc'!$A$2:$A$81,_xlfn.XLOOKUP(España!$C$1,'[1]Pib Pc'!B$1:J$1,'[1]Pib Pc'!$B$2:$J$81))</f>
        <v>5780</v>
      </c>
      <c r="E129" s="32" cm="1">
        <f t="array" ref="E129">_xlfn.XLOOKUP(transformación!B120,'[1]IPC Armonizado'!$A$2:$A$250,_xlfn.XLOOKUP($C$1,'[1]IPC Armonizado'!$B$1:$J$1,'[1]IPC Armonizado'!$B$2:$J$250))</f>
        <v>101.12</v>
      </c>
      <c r="F129" s="19" cm="1">
        <f t="array" ref="F129">_xlfn.XLOOKUP(transformación!A120,'[1]Desempleo armonizado'!$A$2:$A$101,_xlfn.XLOOKUP($C$1,'[1]Desempleo armonizado'!$B$1:$J$1,'[1]Desempleo armonizado'!$B$2:$J$101))</f>
        <v>23.7</v>
      </c>
      <c r="G129" s="26" cm="1">
        <f t="array" ref="G129">IFERROR(_xlfn.XLOOKUP(transformación!$B120,[1]Forwarkeys!$B$2:$B$185,_xlfn.XLOOKUP($C$1,[1]Forwarkeys!$C$1:$BA$1,[1]Forwarkeys!$C$2:$BA$185)),"-")</f>
        <v>120284</v>
      </c>
      <c r="H129" s="3">
        <f>[1]Aeropuerto!$E122</f>
        <v>82452</v>
      </c>
      <c r="I129" s="3"/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Apartamet'!D130</f>
        <v>6569336</v>
      </c>
      <c r="D130" s="3" cm="1">
        <f t="array" ref="D130">_xlfn.XLOOKUP(transformación!A121,'[1]Pib Pc'!$A$2:$A$81,_xlfn.XLOOKUP(España!$C$1,'[1]Pib Pc'!B$1:J$1,'[1]Pib Pc'!$B$2:$J$81))</f>
        <v>5780</v>
      </c>
      <c r="E130" s="32" cm="1">
        <f t="array" ref="E130">_xlfn.XLOOKUP(transformación!B121,'[1]IPC Armonizado'!$A$2:$A$250,_xlfn.XLOOKUP($C$1,'[1]IPC Armonizado'!$B$1:$J$1,'[1]IPC Armonizado'!$B$2:$J$250))</f>
        <v>100.88</v>
      </c>
      <c r="F130" s="19" cm="1">
        <f t="array" ref="F130">_xlfn.XLOOKUP(transformación!A121,'[1]Desempleo armonizado'!$A$2:$A$101,_xlfn.XLOOKUP($C$1,'[1]Desempleo armonizado'!$B$1:$J$1,'[1]Desempleo armonizado'!$B$2:$J$101))</f>
        <v>23.7</v>
      </c>
      <c r="G130" s="26" cm="1">
        <f t="array" ref="G130">IFERROR(_xlfn.XLOOKUP(transformación!$B121,[1]Forwarkeys!$B$2:$B$185,_xlfn.XLOOKUP($C$1,[1]Forwarkeys!$C$1:$BA$1,[1]Forwarkeys!$C$2:$BA$185)),"-")</f>
        <v>105074</v>
      </c>
      <c r="H130" s="3">
        <f>[1]Aeropuerto!$E123</f>
        <v>62478</v>
      </c>
      <c r="I130" s="3"/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Apartamet'!D131</f>
        <v>6685943</v>
      </c>
      <c r="D131" s="3" cm="1">
        <f t="array" ref="D131">_xlfn.XLOOKUP(transformación!A122,'[1]Pib Pc'!$A$2:$A$81,_xlfn.XLOOKUP(España!$C$1,'[1]Pib Pc'!B$1:J$1,'[1]Pib Pc'!$B$2:$J$81))</f>
        <v>5780</v>
      </c>
      <c r="E131" s="32" cm="1">
        <f t="array" ref="E131">_xlfn.XLOOKUP(transformación!B122,'[1]IPC Armonizado'!$A$2:$A$250,_xlfn.XLOOKUP($C$1,'[1]IPC Armonizado'!$B$1:$J$1,'[1]IPC Armonizado'!$B$2:$J$250))</f>
        <v>100.22</v>
      </c>
      <c r="F131" s="19" cm="1">
        <f t="array" ref="F131">_xlfn.XLOOKUP(transformación!A122,'[1]Desempleo armonizado'!$A$2:$A$101,_xlfn.XLOOKUP($C$1,'[1]Desempleo armonizado'!$B$1:$J$1,'[1]Desempleo armonizado'!$B$2:$J$101))</f>
        <v>23.7</v>
      </c>
      <c r="G131" s="26" cm="1">
        <f t="array" ref="G131">IFERROR(_xlfn.XLOOKUP(transformación!$B122,[1]Forwarkeys!$B$2:$B$185,_xlfn.XLOOKUP($C$1,[1]Forwarkeys!$C$1:$BA$1,[1]Forwarkeys!$C$2:$BA$185)),"-")</f>
        <v>84196</v>
      </c>
      <c r="H131" s="3">
        <f>[1]Aeropuerto!$E124</f>
        <v>68383</v>
      </c>
      <c r="I131" s="3"/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Apartamet'!D132</f>
        <v>5495389</v>
      </c>
      <c r="D132" s="3" cm="1">
        <f t="array" ref="D132">_xlfn.XLOOKUP(transformación!A123,'[1]Pib Pc'!$A$2:$A$81,_xlfn.XLOOKUP(España!$C$1,'[1]Pib Pc'!B$1:J$1,'[1]Pib Pc'!$B$2:$J$81))</f>
        <v>5540</v>
      </c>
      <c r="E132" s="32" cm="1">
        <f t="array" ref="E132">_xlfn.XLOOKUP(transformación!B123,'[1]IPC Armonizado'!$A$2:$A$250,_xlfn.XLOOKUP($C$1,'[1]IPC Armonizado'!$B$1:$J$1,'[1]IPC Armonizado'!$B$2:$J$250))</f>
        <v>98.04</v>
      </c>
      <c r="F132" s="19" cm="1">
        <f t="array" ref="F132">_xlfn.XLOOKUP(transformación!A123,'[1]Desempleo armonizado'!$A$2:$A$101,_xlfn.XLOOKUP($C$1,'[1]Desempleo armonizado'!$B$1:$J$1,'[1]Desempleo armonizado'!$B$2:$J$101))</f>
        <v>23.8</v>
      </c>
      <c r="G132" s="26" cm="1">
        <f t="array" ref="G132">IFERROR(_xlfn.XLOOKUP(transformación!$B123,[1]Forwarkeys!$B$2:$B$185,_xlfn.XLOOKUP($C$1,[1]Forwarkeys!$C$1:$BA$1,[1]Forwarkeys!$C$2:$BA$185)),"-")</f>
        <v>84482</v>
      </c>
      <c r="H132" s="3">
        <f>[1]Aeropuerto!$E125</f>
        <v>56831</v>
      </c>
      <c r="I132" s="3"/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Apartamet'!D133</f>
        <v>6320190</v>
      </c>
      <c r="D133" s="3" cm="1">
        <f t="array" ref="D133">_xlfn.XLOOKUP(transformación!A124,'[1]Pib Pc'!$A$2:$A$81,_xlfn.XLOOKUP(España!$C$1,'[1]Pib Pc'!B$1:J$1,'[1]Pib Pc'!$B$2:$J$81))</f>
        <v>5540</v>
      </c>
      <c r="E133" s="32" cm="1">
        <f t="array" ref="E133">_xlfn.XLOOKUP(transformación!B124,'[1]IPC Armonizado'!$A$2:$A$250,_xlfn.XLOOKUP($C$1,'[1]IPC Armonizado'!$B$1:$J$1,'[1]IPC Armonizado'!$B$2:$J$250))</f>
        <v>98.18</v>
      </c>
      <c r="F133" s="19" cm="1">
        <f t="array" ref="F133">_xlfn.XLOOKUP(transformación!A124,'[1]Desempleo armonizado'!$A$2:$A$101,_xlfn.XLOOKUP($C$1,'[1]Desempleo armonizado'!$B$1:$J$1,'[1]Desempleo armonizado'!$B$2:$J$101))</f>
        <v>23.8</v>
      </c>
      <c r="G133" s="26" cm="1">
        <f t="array" ref="G133">IFERROR(_xlfn.XLOOKUP(transformación!$B124,[1]Forwarkeys!$B$2:$B$185,_xlfn.XLOOKUP($C$1,[1]Forwarkeys!$C$1:$BA$1,[1]Forwarkeys!$C$2:$BA$185)),"-")</f>
        <v>80748</v>
      </c>
      <c r="H133" s="3">
        <f>[1]Aeropuerto!$E126</f>
        <v>59136</v>
      </c>
      <c r="I133" s="3"/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Apartamet'!D134</f>
        <v>8353883</v>
      </c>
      <c r="D134" s="3" cm="1">
        <f t="array" ref="D134">_xlfn.XLOOKUP(transformación!A125,'[1]Pib Pc'!$A$2:$A$81,_xlfn.XLOOKUP(España!$C$1,'[1]Pib Pc'!B$1:J$1,'[1]Pib Pc'!$B$2:$J$81))</f>
        <v>5540</v>
      </c>
      <c r="E134" s="32" cm="1">
        <f t="array" ref="E134">_xlfn.XLOOKUP(transformación!B125,'[1]IPC Armonizado'!$A$2:$A$250,_xlfn.XLOOKUP($C$1,'[1]IPC Armonizado'!$B$1:$J$1,'[1]IPC Armonizado'!$B$2:$J$250))</f>
        <v>100.15</v>
      </c>
      <c r="F134" s="19" cm="1">
        <f t="array" ref="F134">_xlfn.XLOOKUP(transformación!A125,'[1]Desempleo armonizado'!$A$2:$A$101,_xlfn.XLOOKUP($C$1,'[1]Desempleo armonizado'!$B$1:$J$1,'[1]Desempleo armonizado'!$B$2:$J$101))</f>
        <v>23.8</v>
      </c>
      <c r="G134" s="26" cm="1">
        <f t="array" ref="G134">IFERROR(_xlfn.XLOOKUP(transformación!$B125,[1]Forwarkeys!$B$2:$B$185,_xlfn.XLOOKUP($C$1,[1]Forwarkeys!$C$1:$BA$1,[1]Forwarkeys!$C$2:$BA$185)),"-")</f>
        <v>77130</v>
      </c>
      <c r="H134" s="3">
        <f>[1]Aeropuerto!$E127</f>
        <v>77692</v>
      </c>
      <c r="I134" s="3"/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Apartamet'!D135</f>
        <v>10497085</v>
      </c>
      <c r="D135" s="3" cm="1">
        <f t="array" ref="D135">_xlfn.XLOOKUP(transformación!A126,'[1]Pib Pc'!$A$2:$A$81,_xlfn.XLOOKUP(España!$C$1,'[1]Pib Pc'!B$1:J$1,'[1]Pib Pc'!$B$2:$J$81))</f>
        <v>5870</v>
      </c>
      <c r="E135" s="32" cm="1">
        <f t="array" ref="E135">_xlfn.XLOOKUP(transformación!B126,'[1]IPC Armonizado'!$A$2:$A$250,_xlfn.XLOOKUP($C$1,'[1]IPC Armonizado'!$B$1:$J$1,'[1]IPC Armonizado'!$B$2:$J$250))</f>
        <v>100.83</v>
      </c>
      <c r="F135" s="19" cm="1">
        <f t="array" ref="F135">_xlfn.XLOOKUP(transformación!A126,'[1]Desempleo armonizado'!$A$2:$A$101,_xlfn.XLOOKUP($C$1,'[1]Desempleo armonizado'!$B$1:$J$1,'[1]Desempleo armonizado'!$B$2:$J$101))</f>
        <v>22.4</v>
      </c>
      <c r="G135" s="26" cm="1">
        <f t="array" ref="G135">IFERROR(_xlfn.XLOOKUP(transformación!$B126,[1]Forwarkeys!$B$2:$B$185,_xlfn.XLOOKUP($C$1,[1]Forwarkeys!$C$1:$BA$1,[1]Forwarkeys!$C$2:$BA$185)),"-")</f>
        <v>93443</v>
      </c>
      <c r="H135" s="3">
        <f>[1]Aeropuerto!$E128</f>
        <v>86818</v>
      </c>
      <c r="I135" s="3"/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Apartamet'!D136</f>
        <v>9811843</v>
      </c>
      <c r="D136" s="3" cm="1">
        <f t="array" ref="D136">_xlfn.XLOOKUP(transformación!A127,'[1]Pib Pc'!$A$2:$A$81,_xlfn.XLOOKUP(España!$C$1,'[1]Pib Pc'!B$1:J$1,'[1]Pib Pc'!$B$2:$J$81))</f>
        <v>5870</v>
      </c>
      <c r="E136" s="32" cm="1">
        <f t="array" ref="E136">_xlfn.XLOOKUP(transformación!B127,'[1]IPC Armonizado'!$A$2:$A$250,_xlfn.XLOOKUP($C$1,'[1]IPC Armonizado'!$B$1:$J$1,'[1]IPC Armonizado'!$B$2:$J$250))</f>
        <v>101.27</v>
      </c>
      <c r="F136" s="19" cm="1">
        <f t="array" ref="F136">_xlfn.XLOOKUP(transformación!A127,'[1]Desempleo armonizado'!$A$2:$A$101,_xlfn.XLOOKUP($C$1,'[1]Desempleo armonizado'!$B$1:$J$1,'[1]Desempleo armonizado'!$B$2:$J$101))</f>
        <v>22.4</v>
      </c>
      <c r="G136" s="26" cm="1">
        <f t="array" ref="G136">IFERROR(_xlfn.XLOOKUP(transformación!$B127,[1]Forwarkeys!$B$2:$B$185,_xlfn.XLOOKUP($C$1,[1]Forwarkeys!$C$1:$BA$1,[1]Forwarkeys!$C$2:$BA$185)),"-")</f>
        <v>112894</v>
      </c>
      <c r="H136" s="3">
        <f>[1]Aeropuerto!$E129</f>
        <v>82369</v>
      </c>
      <c r="I136" s="3"/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Apartamet'!D137</f>
        <v>12259843</v>
      </c>
      <c r="D137" s="3" cm="1">
        <f t="array" ref="D137">_xlfn.XLOOKUP(transformación!A128,'[1]Pib Pc'!$A$2:$A$81,_xlfn.XLOOKUP(España!$C$1,'[1]Pib Pc'!B$1:J$1,'[1]Pib Pc'!$B$2:$J$81))</f>
        <v>5870</v>
      </c>
      <c r="E137" s="32" cm="1">
        <f t="array" ref="E137">_xlfn.XLOOKUP(transformación!B128,'[1]IPC Armonizado'!$A$2:$A$250,_xlfn.XLOOKUP($C$1,'[1]IPC Armonizado'!$B$1:$J$1,'[1]IPC Armonizado'!$B$2:$J$250))</f>
        <v>101.46</v>
      </c>
      <c r="F137" s="19" cm="1">
        <f t="array" ref="F137">_xlfn.XLOOKUP(transformación!A128,'[1]Desempleo armonizado'!$A$2:$A$101,_xlfn.XLOOKUP($C$1,'[1]Desempleo armonizado'!$B$1:$J$1,'[1]Desempleo armonizado'!$B$2:$J$101))</f>
        <v>22.4</v>
      </c>
      <c r="G137" s="26" cm="1">
        <f t="array" ref="G137">IFERROR(_xlfn.XLOOKUP(transformación!$B128,[1]Forwarkeys!$B$2:$B$185,_xlfn.XLOOKUP($C$1,[1]Forwarkeys!$C$1:$BA$1,[1]Forwarkeys!$C$2:$BA$185)),"-")</f>
        <v>109054</v>
      </c>
      <c r="H137" s="3">
        <f>[1]Aeropuerto!$E130</f>
        <v>88866</v>
      </c>
      <c r="I137" s="3"/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Apartamet'!D138</f>
        <v>16878345</v>
      </c>
      <c r="D138" s="3" cm="1">
        <f t="array" ref="D138">_xlfn.XLOOKUP(transformación!A129,'[1]Pib Pc'!$A$2:$A$81,_xlfn.XLOOKUP(España!$C$1,'[1]Pib Pc'!B$1:J$1,'[1]Pib Pc'!$B$2:$J$81))</f>
        <v>5740</v>
      </c>
      <c r="E138" s="32" cm="1">
        <f t="array" ref="E138">_xlfn.XLOOKUP(transformación!B129,'[1]IPC Armonizado'!$A$2:$A$250,_xlfn.XLOOKUP($C$1,'[1]IPC Armonizado'!$B$1:$J$1,'[1]IPC Armonizado'!$B$2:$J$250))</f>
        <v>99.9</v>
      </c>
      <c r="F138" s="19" cm="1">
        <f t="array" ref="F138">_xlfn.XLOOKUP(transformación!A129,'[1]Desempleo armonizado'!$A$2:$A$101,_xlfn.XLOOKUP($C$1,'[1]Desempleo armonizado'!$B$1:$J$1,'[1]Desempleo armonizado'!$B$2:$J$101))</f>
        <v>21.2</v>
      </c>
      <c r="G138" s="26" cm="1">
        <f t="array" ref="G138">IFERROR(_xlfn.XLOOKUP(transformación!$B129,[1]Forwarkeys!$B$2:$B$185,_xlfn.XLOOKUP($C$1,[1]Forwarkeys!$C$1:$BA$1,[1]Forwarkeys!$C$2:$BA$185)),"-")</f>
        <v>113897</v>
      </c>
      <c r="H138" s="3">
        <f>[1]Aeropuerto!$E131</f>
        <v>110740</v>
      </c>
      <c r="I138" s="3"/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Apartamet'!D139</f>
        <v>21443945</v>
      </c>
      <c r="D139" s="3" cm="1">
        <f t="array" ref="D139">_xlfn.XLOOKUP(transformación!A130,'[1]Pib Pc'!$A$2:$A$81,_xlfn.XLOOKUP(España!$C$1,'[1]Pib Pc'!B$1:J$1,'[1]Pib Pc'!$B$2:$J$81))</f>
        <v>5740</v>
      </c>
      <c r="E139" s="32" cm="1">
        <f t="array" ref="E139">_xlfn.XLOOKUP(transformación!B130,'[1]IPC Armonizado'!$A$2:$A$250,_xlfn.XLOOKUP($C$1,'[1]IPC Armonizado'!$B$1:$J$1,'[1]IPC Armonizado'!$B$2:$J$250))</f>
        <v>99.5</v>
      </c>
      <c r="F139" s="19" cm="1">
        <f t="array" ref="F139">_xlfn.XLOOKUP(transformación!A130,'[1]Desempleo armonizado'!$A$2:$A$101,_xlfn.XLOOKUP($C$1,'[1]Desempleo armonizado'!$B$1:$J$1,'[1]Desempleo armonizado'!$B$2:$J$101))</f>
        <v>21.2</v>
      </c>
      <c r="G139" s="26" cm="1">
        <f t="array" ref="G139">IFERROR(_xlfn.XLOOKUP(transformación!$B130,[1]Forwarkeys!$B$2:$B$185,_xlfn.XLOOKUP($C$1,[1]Forwarkeys!$C$1:$BA$1,[1]Forwarkeys!$C$2:$BA$185)),"-")</f>
        <v>130852</v>
      </c>
      <c r="H139" s="3">
        <f>[1]Aeropuerto!$E132</f>
        <v>121718</v>
      </c>
      <c r="I139" s="3"/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Apartamet'!D140</f>
        <v>12726395</v>
      </c>
      <c r="D140" s="3" cm="1">
        <f t="array" ref="D140">_xlfn.XLOOKUP(transformación!A131,'[1]Pib Pc'!$A$2:$A$81,_xlfn.XLOOKUP(España!$C$1,'[1]Pib Pc'!B$1:J$1,'[1]Pib Pc'!$B$2:$J$81))</f>
        <v>5740</v>
      </c>
      <c r="E140" s="32" cm="1">
        <f t="array" ref="E140">_xlfn.XLOOKUP(transformación!B131,'[1]IPC Armonizado'!$A$2:$A$250,_xlfn.XLOOKUP($C$1,'[1]IPC Armonizado'!$B$1:$J$1,'[1]IPC Armonizado'!$B$2:$J$250))</f>
        <v>99.9</v>
      </c>
      <c r="F140" s="19" cm="1">
        <f t="array" ref="F140">_xlfn.XLOOKUP(transformación!A131,'[1]Desempleo armonizado'!$A$2:$A$101,_xlfn.XLOOKUP($C$1,'[1]Desempleo armonizado'!$B$1:$J$1,'[1]Desempleo armonizado'!$B$2:$J$101))</f>
        <v>21.2</v>
      </c>
      <c r="G140" s="26" cm="1">
        <f t="array" ref="G140">IFERROR(_xlfn.XLOOKUP(transformación!$B131,[1]Forwarkeys!$B$2:$B$185,_xlfn.XLOOKUP($C$1,[1]Forwarkeys!$C$1:$BA$1,[1]Forwarkeys!$C$2:$BA$185)),"-")</f>
        <v>141425</v>
      </c>
      <c r="H140" s="3">
        <f>[1]Aeropuerto!$E133</f>
        <v>98644</v>
      </c>
      <c r="I140" s="3"/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Apartamet'!D141</f>
        <v>9550100</v>
      </c>
      <c r="D141" s="3" cm="1">
        <f t="array" ref="D141">_xlfn.XLOOKUP(transformación!A132,'[1]Pib Pc'!$A$2:$A$81,_xlfn.XLOOKUP(España!$C$1,'[1]Pib Pc'!B$1:J$1,'[1]Pib Pc'!$B$2:$J$81))</f>
        <v>6070</v>
      </c>
      <c r="E141" s="32" cm="1">
        <f t="array" ref="E141">_xlfn.XLOOKUP(transformación!B132,'[1]IPC Armonizado'!$A$2:$A$250,_xlfn.XLOOKUP($C$1,'[1]IPC Armonizado'!$B$1:$J$1,'[1]IPC Armonizado'!$B$2:$J$250))</f>
        <v>100.21</v>
      </c>
      <c r="F141" s="19" cm="1">
        <f t="array" ref="F141">_xlfn.XLOOKUP(transformación!A132,'[1]Desempleo armonizado'!$A$2:$A$101,_xlfn.XLOOKUP($C$1,'[1]Desempleo armonizado'!$B$1:$J$1,'[1]Desempleo armonizado'!$B$2:$J$101))</f>
        <v>20.9</v>
      </c>
      <c r="G141" s="26" cm="1">
        <f t="array" ref="G141">IFERROR(_xlfn.XLOOKUP(transformación!$B132,[1]Forwarkeys!$B$2:$B$185,_xlfn.XLOOKUP($C$1,[1]Forwarkeys!$C$1:$BA$1,[1]Forwarkeys!$C$2:$BA$185)),"-")</f>
        <v>119472</v>
      </c>
      <c r="H141" s="3">
        <f>[1]Aeropuerto!$E134</f>
        <v>83089</v>
      </c>
      <c r="I141" s="3"/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Apartamet'!D142</f>
        <v>6422457</v>
      </c>
      <c r="D142" s="3" cm="1">
        <f t="array" ref="D142">_xlfn.XLOOKUP(transformación!A133,'[1]Pib Pc'!$A$2:$A$81,_xlfn.XLOOKUP(España!$C$1,'[1]Pib Pc'!B$1:J$1,'[1]Pib Pc'!$B$2:$J$81))</f>
        <v>6070</v>
      </c>
      <c r="E142" s="32" cm="1">
        <f t="array" ref="E142">_xlfn.XLOOKUP(transformación!B133,'[1]IPC Armonizado'!$A$2:$A$250,_xlfn.XLOOKUP($C$1,'[1]IPC Armonizado'!$B$1:$J$1,'[1]IPC Armonizado'!$B$2:$J$250))</f>
        <v>100.47</v>
      </c>
      <c r="F142" s="19" cm="1">
        <f t="array" ref="F142">_xlfn.XLOOKUP(transformación!A133,'[1]Desempleo armonizado'!$A$2:$A$101,_xlfn.XLOOKUP($C$1,'[1]Desempleo armonizado'!$B$1:$J$1,'[1]Desempleo armonizado'!$B$2:$J$101))</f>
        <v>20.9</v>
      </c>
      <c r="G142" s="26" cm="1">
        <f t="array" ref="G142">IFERROR(_xlfn.XLOOKUP(transformación!$B133,[1]Forwarkeys!$B$2:$B$185,_xlfn.XLOOKUP($C$1,[1]Forwarkeys!$C$1:$BA$1,[1]Forwarkeys!$C$2:$BA$185)),"-")</f>
        <v>105977</v>
      </c>
      <c r="H142" s="3">
        <f>[1]Aeropuerto!$E135</f>
        <v>65573</v>
      </c>
      <c r="I142" s="3"/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Apartamet'!D143</f>
        <v>7136169</v>
      </c>
      <c r="D143" s="3" cm="1">
        <f t="array" ref="D143">_xlfn.XLOOKUP(transformación!A134,'[1]Pib Pc'!$A$2:$A$81,_xlfn.XLOOKUP(España!$C$1,'[1]Pib Pc'!B$1:J$1,'[1]Pib Pc'!$B$2:$J$81))</f>
        <v>6070</v>
      </c>
      <c r="E143" s="32" cm="1">
        <f t="array" ref="E143">_xlfn.XLOOKUP(transformación!B134,'[1]IPC Armonizado'!$A$2:$A$250,_xlfn.XLOOKUP($C$1,'[1]IPC Armonizado'!$B$1:$J$1,'[1]IPC Armonizado'!$B$2:$J$250))</f>
        <v>100.09</v>
      </c>
      <c r="F143" s="19" cm="1">
        <f t="array" ref="F143">_xlfn.XLOOKUP(transformación!A134,'[1]Desempleo armonizado'!$A$2:$A$101,_xlfn.XLOOKUP($C$1,'[1]Desempleo armonizado'!$B$1:$J$1,'[1]Desempleo armonizado'!$B$2:$J$101))</f>
        <v>20.9</v>
      </c>
      <c r="G143" s="26" cm="1">
        <f t="array" ref="G143">IFERROR(_xlfn.XLOOKUP(transformación!$B134,[1]Forwarkeys!$B$2:$B$185,_xlfn.XLOOKUP($C$1,[1]Forwarkeys!$C$1:$BA$1,[1]Forwarkeys!$C$2:$BA$185)),"-")</f>
        <v>88074</v>
      </c>
      <c r="H143" s="3">
        <f>[1]Aeropuerto!$E136</f>
        <v>76748</v>
      </c>
      <c r="I143" s="3"/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Apartamet'!D144</f>
        <v>6023605</v>
      </c>
      <c r="D144" s="3" cm="1">
        <f t="array" ref="D144">_xlfn.XLOOKUP(transformación!A135,'[1]Pib Pc'!$A$2:$A$81,_xlfn.XLOOKUP(España!$C$1,'[1]Pib Pc'!B$1:J$1,'[1]Pib Pc'!$B$2:$J$81))</f>
        <v>5730</v>
      </c>
      <c r="E144" s="32" cm="1">
        <f t="array" ref="E144">_xlfn.XLOOKUP(transformación!B135,'[1]IPC Armonizado'!$A$2:$A$250,_xlfn.XLOOKUP($C$1,'[1]IPC Armonizado'!$B$1:$J$1,'[1]IPC Armonizado'!$B$2:$J$250))</f>
        <v>97.63</v>
      </c>
      <c r="F144" s="19" cm="1">
        <f t="array" ref="F144">_xlfn.XLOOKUP(transformación!A135,'[1]Desempleo armonizado'!$A$2:$A$101,_xlfn.XLOOKUP($C$1,'[1]Desempleo armonizado'!$B$1:$J$1,'[1]Desempleo armonizado'!$B$2:$J$101))</f>
        <v>21</v>
      </c>
      <c r="G144" s="26" cm="1">
        <f t="array" ref="G144">IFERROR(_xlfn.XLOOKUP(transformación!$B135,[1]Forwarkeys!$B$2:$B$185,_xlfn.XLOOKUP($C$1,[1]Forwarkeys!$C$1:$BA$1,[1]Forwarkeys!$C$2:$BA$185)),"-")</f>
        <v>94299</v>
      </c>
      <c r="H144" s="3">
        <f>[1]Aeropuerto!$E137</f>
        <v>68663</v>
      </c>
      <c r="I144" s="3"/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Apartamet'!D145</f>
        <v>7115888</v>
      </c>
      <c r="D145" s="3" cm="1">
        <f t="array" ref="D145">_xlfn.XLOOKUP(transformación!A136,'[1]Pib Pc'!$A$2:$A$81,_xlfn.XLOOKUP(España!$C$1,'[1]Pib Pc'!B$1:J$1,'[1]Pib Pc'!$B$2:$J$81))</f>
        <v>5730</v>
      </c>
      <c r="E145" s="32" cm="1">
        <f t="array" ref="E145">_xlfn.XLOOKUP(transformación!B136,'[1]IPC Armonizado'!$A$2:$A$250,_xlfn.XLOOKUP($C$1,'[1]IPC Armonizado'!$B$1:$J$1,'[1]IPC Armonizado'!$B$2:$J$250))</f>
        <v>97.21</v>
      </c>
      <c r="F145" s="19" cm="1">
        <f t="array" ref="F145">_xlfn.XLOOKUP(transformación!A136,'[1]Desempleo armonizado'!$A$2:$A$101,_xlfn.XLOOKUP($C$1,'[1]Desempleo armonizado'!$B$1:$J$1,'[1]Desempleo armonizado'!$B$2:$J$101))</f>
        <v>21</v>
      </c>
      <c r="G145" s="26" cm="1">
        <f t="array" ref="G145">IFERROR(_xlfn.XLOOKUP(transformación!$B136,[1]Forwarkeys!$B$2:$B$185,_xlfn.XLOOKUP($C$1,[1]Forwarkeys!$C$1:$BA$1,[1]Forwarkeys!$C$2:$BA$185)),"-")</f>
        <v>91210</v>
      </c>
      <c r="H145" s="3">
        <f>[1]Aeropuerto!$E138</f>
        <v>72573</v>
      </c>
      <c r="I145" s="3"/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Apartamet'!D146</f>
        <v>10460627</v>
      </c>
      <c r="D146" s="3" cm="1">
        <f t="array" ref="D146">_xlfn.XLOOKUP(transformación!A137,'[1]Pib Pc'!$A$2:$A$81,_xlfn.XLOOKUP(España!$C$1,'[1]Pib Pc'!B$1:J$1,'[1]Pib Pc'!$B$2:$J$81))</f>
        <v>5730</v>
      </c>
      <c r="E146" s="32" cm="1">
        <f t="array" ref="E146">_xlfn.XLOOKUP(transformación!B137,'[1]IPC Armonizado'!$A$2:$A$250,_xlfn.XLOOKUP($C$1,'[1]IPC Armonizado'!$B$1:$J$1,'[1]IPC Armonizado'!$B$2:$J$250))</f>
        <v>99.16</v>
      </c>
      <c r="F146" s="19" cm="1">
        <f t="array" ref="F146">_xlfn.XLOOKUP(transformación!A137,'[1]Desempleo armonizado'!$A$2:$A$101,_xlfn.XLOOKUP($C$1,'[1]Desempleo armonizado'!$B$1:$J$1,'[1]Desempleo armonizado'!$B$2:$J$101))</f>
        <v>21</v>
      </c>
      <c r="G146" s="26" cm="1">
        <f t="array" ref="G146">IFERROR(_xlfn.XLOOKUP(transformación!$B137,[1]Forwarkeys!$B$2:$B$185,_xlfn.XLOOKUP($C$1,[1]Forwarkeys!$C$1:$BA$1,[1]Forwarkeys!$C$2:$BA$185)),"-")</f>
        <v>90289</v>
      </c>
      <c r="H146" s="3">
        <f>[1]Aeropuerto!$E139</f>
        <v>95942</v>
      </c>
      <c r="I146" s="3"/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Apartamet'!D147</f>
        <v>8842756</v>
      </c>
      <c r="D147" s="3" cm="1">
        <f t="array" ref="D147">_xlfn.XLOOKUP(transformación!A138,'[1]Pib Pc'!$A$2:$A$81,_xlfn.XLOOKUP(España!$C$1,'[1]Pib Pc'!B$1:J$1,'[1]Pib Pc'!$B$2:$J$81))</f>
        <v>6070</v>
      </c>
      <c r="E147" s="32" cm="1">
        <f t="array" ref="E147">_xlfn.XLOOKUP(transformación!B138,'[1]IPC Armonizado'!$A$2:$A$250,_xlfn.XLOOKUP($C$1,'[1]IPC Armonizado'!$B$1:$J$1,'[1]IPC Armonizado'!$B$2:$J$250))</f>
        <v>99.65</v>
      </c>
      <c r="F147" s="19" cm="1">
        <f t="array" ref="F147">_xlfn.XLOOKUP(transformación!A138,'[1]Desempleo armonizado'!$A$2:$A$101,_xlfn.XLOOKUP($C$1,'[1]Desempleo armonizado'!$B$1:$J$1,'[1]Desempleo armonizado'!$B$2:$J$101))</f>
        <v>20</v>
      </c>
      <c r="G147" s="26" cm="1">
        <f t="array" ref="G147">IFERROR(_xlfn.XLOOKUP(transformación!$B138,[1]Forwarkeys!$B$2:$B$185,_xlfn.XLOOKUP($C$1,[1]Forwarkeys!$C$1:$BA$1,[1]Forwarkeys!$C$2:$BA$185)),"-")</f>
        <v>111604</v>
      </c>
      <c r="H147" s="3">
        <f>[1]Aeropuerto!$E140</f>
        <v>94652</v>
      </c>
      <c r="I147" s="3"/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Apartamet'!D148</f>
        <v>10153444</v>
      </c>
      <c r="D148" s="3" cm="1">
        <f t="array" ref="D148">_xlfn.XLOOKUP(transformación!A139,'[1]Pib Pc'!$A$2:$A$81,_xlfn.XLOOKUP(España!$C$1,'[1]Pib Pc'!B$1:J$1,'[1]Pib Pc'!$B$2:$J$81))</f>
        <v>6070</v>
      </c>
      <c r="E148" s="32" cm="1">
        <f t="array" ref="E148">_xlfn.XLOOKUP(transformación!B139,'[1]IPC Armonizado'!$A$2:$A$250,_xlfn.XLOOKUP($C$1,'[1]IPC Armonizado'!$B$1:$J$1,'[1]IPC Armonizado'!$B$2:$J$250))</f>
        <v>100.17</v>
      </c>
      <c r="F148" s="19" cm="1">
        <f t="array" ref="F148">_xlfn.XLOOKUP(transformación!A139,'[1]Desempleo armonizado'!$A$2:$A$101,_xlfn.XLOOKUP($C$1,'[1]Desempleo armonizado'!$B$1:$J$1,'[1]Desempleo armonizado'!$B$2:$J$101))</f>
        <v>20</v>
      </c>
      <c r="G148" s="26" cm="1">
        <f t="array" ref="G148">IFERROR(_xlfn.XLOOKUP(transformación!$B139,[1]Forwarkeys!$B$2:$B$185,_xlfn.XLOOKUP($C$1,[1]Forwarkeys!$C$1:$BA$1,[1]Forwarkeys!$C$2:$BA$185)),"-")</f>
        <v>120894</v>
      </c>
      <c r="H148" s="3">
        <f>[1]Aeropuerto!$E141</f>
        <v>97705</v>
      </c>
      <c r="I148" s="3"/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Apartamet'!D149</f>
        <v>12197285</v>
      </c>
      <c r="D149" s="3" cm="1">
        <f t="array" ref="D149">_xlfn.XLOOKUP(transformación!A140,'[1]Pib Pc'!$A$2:$A$81,_xlfn.XLOOKUP(España!$C$1,'[1]Pib Pc'!B$1:J$1,'[1]Pib Pc'!$B$2:$J$81))</f>
        <v>6070</v>
      </c>
      <c r="E149" s="32" cm="1">
        <f t="array" ref="E149">_xlfn.XLOOKUP(transformación!B140,'[1]IPC Armonizado'!$A$2:$A$250,_xlfn.XLOOKUP($C$1,'[1]IPC Armonizado'!$B$1:$J$1,'[1]IPC Armonizado'!$B$2:$J$250))</f>
        <v>100.59</v>
      </c>
      <c r="F149" s="19" cm="1">
        <f t="array" ref="F149">_xlfn.XLOOKUP(transformación!A140,'[1]Desempleo armonizado'!$A$2:$A$101,_xlfn.XLOOKUP($C$1,'[1]Desempleo armonizado'!$B$1:$J$1,'[1]Desempleo armonizado'!$B$2:$J$101))</f>
        <v>20</v>
      </c>
      <c r="G149" s="26" cm="1">
        <f t="array" ref="G149">IFERROR(_xlfn.XLOOKUP(transformación!$B140,[1]Forwarkeys!$B$2:$B$185,_xlfn.XLOOKUP($C$1,[1]Forwarkeys!$C$1:$BA$1,[1]Forwarkeys!$C$2:$BA$185)),"-")</f>
        <v>120835</v>
      </c>
      <c r="H149" s="3">
        <f>[1]Aeropuerto!$E142</f>
        <v>96055</v>
      </c>
      <c r="I149" s="3"/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Apartamet'!D150</f>
        <v>17939326</v>
      </c>
      <c r="D150" s="3" cm="1">
        <f t="array" ref="D150">_xlfn.XLOOKUP(transformación!A141,'[1]Pib Pc'!$A$2:$A$81,_xlfn.XLOOKUP(España!$C$1,'[1]Pib Pc'!B$1:J$1,'[1]Pib Pc'!$B$2:$J$81))</f>
        <v>5940</v>
      </c>
      <c r="E150" s="32" cm="1">
        <f t="array" ref="E150">_xlfn.XLOOKUP(transformación!B141,'[1]IPC Armonizado'!$A$2:$A$250,_xlfn.XLOOKUP($C$1,'[1]IPC Armonizado'!$B$1:$J$1,'[1]IPC Armonizado'!$B$2:$J$250))</f>
        <v>99.25</v>
      </c>
      <c r="F150" s="19" cm="1">
        <f t="array" ref="F150">_xlfn.XLOOKUP(transformación!A141,'[1]Desempleo armonizado'!$A$2:$A$101,_xlfn.XLOOKUP($C$1,'[1]Desempleo armonizado'!$B$1:$J$1,'[1]Desempleo armonizado'!$B$2:$J$101))</f>
        <v>18.899999999999999</v>
      </c>
      <c r="G150" s="26" cm="1">
        <f t="array" ref="G150">IFERROR(_xlfn.XLOOKUP(transformación!$B141,[1]Forwarkeys!$B$2:$B$185,_xlfn.XLOOKUP($C$1,[1]Forwarkeys!$C$1:$BA$1,[1]Forwarkeys!$C$2:$BA$185)),"-")</f>
        <v>119583</v>
      </c>
      <c r="H150" s="3">
        <f>[1]Aeropuerto!$E143</f>
        <v>115865</v>
      </c>
      <c r="I150" s="3"/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Apartamet'!D151</f>
        <v>21528078</v>
      </c>
      <c r="D151" s="3" cm="1">
        <f t="array" ref="D151">_xlfn.XLOOKUP(transformación!A142,'[1]Pib Pc'!$A$2:$A$81,_xlfn.XLOOKUP(España!$C$1,'[1]Pib Pc'!B$1:J$1,'[1]Pib Pc'!$B$2:$J$81))</f>
        <v>5940</v>
      </c>
      <c r="E151" s="32" cm="1">
        <f t="array" ref="E151">_xlfn.XLOOKUP(transformación!B142,'[1]IPC Armonizado'!$A$2:$A$250,_xlfn.XLOOKUP($C$1,'[1]IPC Armonizado'!$B$1:$J$1,'[1]IPC Armonizado'!$B$2:$J$250))</f>
        <v>99.21</v>
      </c>
      <c r="F151" s="19" cm="1">
        <f t="array" ref="F151">_xlfn.XLOOKUP(transformación!A142,'[1]Desempleo armonizado'!$A$2:$A$101,_xlfn.XLOOKUP($C$1,'[1]Desempleo armonizado'!$B$1:$J$1,'[1]Desempleo armonizado'!$B$2:$J$101))</f>
        <v>18.899999999999999</v>
      </c>
      <c r="G151" s="26" cm="1">
        <f t="array" ref="G151">IFERROR(_xlfn.XLOOKUP(transformación!$B142,[1]Forwarkeys!$B$2:$B$185,_xlfn.XLOOKUP($C$1,[1]Forwarkeys!$C$1:$BA$1,[1]Forwarkeys!$C$2:$BA$185)),"-")</f>
        <v>134312</v>
      </c>
      <c r="H151" s="3">
        <f>[1]Aeropuerto!$E144</f>
        <v>127705</v>
      </c>
      <c r="I151" s="3"/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Apartamet'!D152</f>
        <v>13205951</v>
      </c>
      <c r="D152" s="3" cm="1">
        <f t="array" ref="D152">_xlfn.XLOOKUP(transformación!A143,'[1]Pib Pc'!$A$2:$A$81,_xlfn.XLOOKUP(España!$C$1,'[1]Pib Pc'!B$1:J$1,'[1]Pib Pc'!$B$2:$J$81))</f>
        <v>5940</v>
      </c>
      <c r="E152" s="32" cm="1">
        <f t="array" ref="E152">_xlfn.XLOOKUP(transformación!B143,'[1]IPC Armonizado'!$A$2:$A$250,_xlfn.XLOOKUP($C$1,'[1]IPC Armonizado'!$B$1:$J$1,'[1]IPC Armonizado'!$B$2:$J$250))</f>
        <v>99.93</v>
      </c>
      <c r="F152" s="19" cm="1">
        <f t="array" ref="F152">_xlfn.XLOOKUP(transformación!A143,'[1]Desempleo armonizado'!$A$2:$A$101,_xlfn.XLOOKUP($C$1,'[1]Desempleo armonizado'!$B$1:$J$1,'[1]Desempleo armonizado'!$B$2:$J$101))</f>
        <v>18.899999999999999</v>
      </c>
      <c r="G152" s="26" cm="1">
        <f t="array" ref="G152">IFERROR(_xlfn.XLOOKUP(transformación!$B143,[1]Forwarkeys!$B$2:$B$185,_xlfn.XLOOKUP($C$1,[1]Forwarkeys!$C$1:$BA$1,[1]Forwarkeys!$C$2:$BA$185)),"-")</f>
        <v>143078</v>
      </c>
      <c r="H152" s="3">
        <f>[1]Aeropuerto!$E145</f>
        <v>106657</v>
      </c>
      <c r="I152" s="3"/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Apartamet'!D153</f>
        <v>10489829</v>
      </c>
      <c r="D153" s="3" cm="1">
        <f t="array" ref="D153">_xlfn.XLOOKUP(transformación!A144,'[1]Pib Pc'!$A$2:$A$81,_xlfn.XLOOKUP(España!$C$1,'[1]Pib Pc'!B$1:J$1,'[1]Pib Pc'!$B$2:$J$81))</f>
        <v>6250</v>
      </c>
      <c r="E153" s="32" cm="1">
        <f t="array" ref="E153">_xlfn.XLOOKUP(transformación!B144,'[1]IPC Armonizado'!$A$2:$A$250,_xlfn.XLOOKUP($C$1,'[1]IPC Armonizado'!$B$1:$J$1,'[1]IPC Armonizado'!$B$2:$J$250))</f>
        <v>100.71</v>
      </c>
      <c r="F153" s="19" cm="1">
        <f t="array" ref="F153">_xlfn.XLOOKUP(transformación!A144,'[1]Desempleo armonizado'!$A$2:$A$101,_xlfn.XLOOKUP($C$1,'[1]Desempleo armonizado'!$B$1:$J$1,'[1]Desempleo armonizado'!$B$2:$J$101))</f>
        <v>18.600000000000001</v>
      </c>
      <c r="G153" s="26" cm="1">
        <f t="array" ref="G153">IFERROR(_xlfn.XLOOKUP(transformación!$B144,[1]Forwarkeys!$B$2:$B$185,_xlfn.XLOOKUP($C$1,[1]Forwarkeys!$C$1:$BA$1,[1]Forwarkeys!$C$2:$BA$185)),"-")</f>
        <v>125193</v>
      </c>
      <c r="H153" s="3">
        <f>[1]Aeropuerto!$E146</f>
        <v>92681</v>
      </c>
      <c r="I153" s="3"/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Apartamet'!D154</f>
        <v>7121899</v>
      </c>
      <c r="D154" s="3" cm="1">
        <f t="array" ref="D154">_xlfn.XLOOKUP(transformación!A145,'[1]Pib Pc'!$A$2:$A$81,_xlfn.XLOOKUP(España!$C$1,'[1]Pib Pc'!B$1:J$1,'[1]Pib Pc'!$B$2:$J$81))</f>
        <v>6250</v>
      </c>
      <c r="E154" s="32" cm="1">
        <f t="array" ref="E154">_xlfn.XLOOKUP(transformación!B145,'[1]IPC Armonizado'!$A$2:$A$250,_xlfn.XLOOKUP($C$1,'[1]IPC Armonizado'!$B$1:$J$1,'[1]IPC Armonizado'!$B$2:$J$250))</f>
        <v>100.95</v>
      </c>
      <c r="F154" s="19" cm="1">
        <f t="array" ref="F154">_xlfn.XLOOKUP(transformación!A145,'[1]Desempleo armonizado'!$A$2:$A$101,_xlfn.XLOOKUP($C$1,'[1]Desempleo armonizado'!$B$1:$J$1,'[1]Desempleo armonizado'!$B$2:$J$101))</f>
        <v>18.600000000000001</v>
      </c>
      <c r="G154" s="26" cm="1">
        <f t="array" ref="G154">IFERROR(_xlfn.XLOOKUP(transformación!$B145,[1]Forwarkeys!$B$2:$B$185,_xlfn.XLOOKUP($C$1,[1]Forwarkeys!$C$1:$BA$1,[1]Forwarkeys!$C$2:$BA$185)),"-")</f>
        <v>107241</v>
      </c>
      <c r="H154" s="3">
        <f>[1]Aeropuerto!$E147</f>
        <v>80593</v>
      </c>
      <c r="I154" s="3"/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Apartamet'!D155</f>
        <v>7479625</v>
      </c>
      <c r="D155" s="3" cm="1">
        <f t="array" ref="D155">_xlfn.XLOOKUP(transformación!A146,'[1]Pib Pc'!$A$2:$A$81,_xlfn.XLOOKUP(España!$C$1,'[1]Pib Pc'!B$1:J$1,'[1]Pib Pc'!$B$2:$J$81))</f>
        <v>6250</v>
      </c>
      <c r="E155" s="32" cm="1">
        <f t="array" ref="E155">_xlfn.XLOOKUP(transformación!B146,'[1]IPC Armonizado'!$A$2:$A$250,_xlfn.XLOOKUP($C$1,'[1]IPC Armonizado'!$B$1:$J$1,'[1]IPC Armonizado'!$B$2:$J$250))</f>
        <v>101.5</v>
      </c>
      <c r="F155" s="19" cm="1">
        <f t="array" ref="F155">_xlfn.XLOOKUP(transformación!A146,'[1]Desempleo armonizado'!$A$2:$A$101,_xlfn.XLOOKUP($C$1,'[1]Desempleo armonizado'!$B$1:$J$1,'[1]Desempleo armonizado'!$B$2:$J$101))</f>
        <v>18.600000000000001</v>
      </c>
      <c r="G155" s="26" cm="1">
        <f t="array" ref="G155">IFERROR(_xlfn.XLOOKUP(transformación!$B146,[1]Forwarkeys!$B$2:$B$185,_xlfn.XLOOKUP($C$1,[1]Forwarkeys!$C$1:$BA$1,[1]Forwarkeys!$C$2:$BA$185)),"-")</f>
        <v>99559</v>
      </c>
      <c r="H155" s="3">
        <f>[1]Aeropuerto!$E148</f>
        <v>82460</v>
      </c>
      <c r="I155" s="3"/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Apartamet'!D156</f>
        <v>5967889</v>
      </c>
      <c r="D156" s="3" cm="1">
        <f t="array" ref="D156">_xlfn.XLOOKUP(transformación!A147,'[1]Pib Pc'!$A$2:$A$81,_xlfn.XLOOKUP(España!$C$1,'[1]Pib Pc'!B$1:J$1,'[1]Pib Pc'!$B$2:$J$81))</f>
        <v>5950</v>
      </c>
      <c r="E156" s="32" cm="1">
        <f t="array" ref="E156">_xlfn.XLOOKUP(transformación!B147,'[1]IPC Armonizado'!$A$2:$A$250,_xlfn.XLOOKUP($C$1,'[1]IPC Armonizado'!$B$1:$J$1,'[1]IPC Armonizado'!$B$2:$J$250))</f>
        <v>100.5</v>
      </c>
      <c r="F156" s="19" cm="1">
        <f t="array" ref="F156">_xlfn.XLOOKUP(transformación!A147,'[1]Desempleo armonizado'!$A$2:$A$101,_xlfn.XLOOKUP($C$1,'[1]Desempleo armonizado'!$B$1:$J$1,'[1]Desempleo armonizado'!$B$2:$J$101))</f>
        <v>18.8</v>
      </c>
      <c r="G156" s="26" cm="1">
        <f t="array" ref="G156">IFERROR(_xlfn.XLOOKUP(transformación!$B147,[1]Forwarkeys!$B$2:$B$185,_xlfn.XLOOKUP($C$1,[1]Forwarkeys!$C$1:$BA$1,[1]Forwarkeys!$C$2:$BA$185)),"-")</f>
        <v>88390</v>
      </c>
      <c r="H156" s="3">
        <f>[1]Aeropuerto!$E149</f>
        <v>73653</v>
      </c>
      <c r="I156" s="3"/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Apartamet'!D157</f>
        <v>6874709</v>
      </c>
      <c r="D157" s="3" cm="1">
        <f t="array" ref="D157">_xlfn.XLOOKUP(transformación!A148,'[1]Pib Pc'!$A$2:$A$81,_xlfn.XLOOKUP(España!$C$1,'[1]Pib Pc'!B$1:J$1,'[1]Pib Pc'!$B$2:$J$81))</f>
        <v>5950</v>
      </c>
      <c r="E157" s="32" cm="1">
        <f t="array" ref="E157">_xlfn.XLOOKUP(transformación!B148,'[1]IPC Armonizado'!$A$2:$A$250,_xlfn.XLOOKUP($C$1,'[1]IPC Armonizado'!$B$1:$J$1,'[1]IPC Armonizado'!$B$2:$J$250))</f>
        <v>100.16</v>
      </c>
      <c r="F157" s="19" cm="1">
        <f t="array" ref="F157">_xlfn.XLOOKUP(transformación!A148,'[1]Desempleo armonizado'!$A$2:$A$101,_xlfn.XLOOKUP($C$1,'[1]Desempleo armonizado'!$B$1:$J$1,'[1]Desempleo armonizado'!$B$2:$J$101))</f>
        <v>18.8</v>
      </c>
      <c r="G157" s="26" cm="1">
        <f t="array" ref="G157">IFERROR(_xlfn.XLOOKUP(transformación!$B148,[1]Forwarkeys!$B$2:$B$185,_xlfn.XLOOKUP($C$1,[1]Forwarkeys!$C$1:$BA$1,[1]Forwarkeys!$C$2:$BA$185)),"-")</f>
        <v>88065</v>
      </c>
      <c r="H157" s="3">
        <f>[1]Aeropuerto!$E150</f>
        <v>72760</v>
      </c>
      <c r="I157" s="3"/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Apartamet'!D158</f>
        <v>8676965</v>
      </c>
      <c r="D158" s="3" cm="1">
        <f t="array" ref="D158">_xlfn.XLOOKUP(transformación!A149,'[1]Pib Pc'!$A$2:$A$81,_xlfn.XLOOKUP(España!$C$1,'[1]Pib Pc'!B$1:J$1,'[1]Pib Pc'!$B$2:$J$81))</f>
        <v>5950</v>
      </c>
      <c r="E158" s="32" cm="1">
        <f t="array" ref="E158">_xlfn.XLOOKUP(transformación!B149,'[1]IPC Armonizado'!$A$2:$A$250,_xlfn.XLOOKUP($C$1,'[1]IPC Armonizado'!$B$1:$J$1,'[1]IPC Armonizado'!$B$2:$J$250))</f>
        <v>101.29</v>
      </c>
      <c r="F158" s="19" cm="1">
        <f t="array" ref="F158">_xlfn.XLOOKUP(transformación!A149,'[1]Desempleo armonizado'!$A$2:$A$101,_xlfn.XLOOKUP($C$1,'[1]Desempleo armonizado'!$B$1:$J$1,'[1]Desempleo armonizado'!$B$2:$J$101))</f>
        <v>18.8</v>
      </c>
      <c r="G158" s="26" cm="1">
        <f t="array" ref="G158">IFERROR(_xlfn.XLOOKUP(transformación!$B149,[1]Forwarkeys!$B$2:$B$185,_xlfn.XLOOKUP($C$1,[1]Forwarkeys!$C$1:$BA$1,[1]Forwarkeys!$C$2:$BA$185)),"-")</f>
        <v>82892</v>
      </c>
      <c r="H158" s="3">
        <f>[1]Aeropuerto!$E151</f>
        <v>94150</v>
      </c>
      <c r="I158" s="3"/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Apartamet'!D159</f>
        <v>12288135</v>
      </c>
      <c r="D159" s="3" cm="1">
        <f t="array" ref="D159">_xlfn.XLOOKUP(transformación!A150,'[1]Pib Pc'!$A$2:$A$81,_xlfn.XLOOKUP(España!$C$1,'[1]Pib Pc'!B$1:J$1,'[1]Pib Pc'!$B$2:$J$81))</f>
        <v>6330</v>
      </c>
      <c r="E159" s="32" cm="1">
        <f t="array" ref="E159">_xlfn.XLOOKUP(transformación!B150,'[1]IPC Armonizado'!$A$2:$A$250,_xlfn.XLOOKUP($C$1,'[1]IPC Armonizado'!$B$1:$J$1,'[1]IPC Armonizado'!$B$2:$J$250))</f>
        <v>102.21</v>
      </c>
      <c r="F159" s="19" cm="1">
        <f t="array" ref="F159">_xlfn.XLOOKUP(transformación!A150,'[1]Desempleo armonizado'!$A$2:$A$101,_xlfn.XLOOKUP($C$1,'[1]Desempleo armonizado'!$B$1:$J$1,'[1]Desempleo armonizado'!$B$2:$J$101))</f>
        <v>17.2</v>
      </c>
      <c r="G159" s="26" cm="1">
        <f t="array" ref="G159">IFERROR(_xlfn.XLOOKUP(transformación!$B150,[1]Forwarkeys!$B$2:$B$185,_xlfn.XLOOKUP($C$1,[1]Forwarkeys!$C$1:$BA$1,[1]Forwarkeys!$C$2:$BA$185)),"-")</f>
        <v>108194</v>
      </c>
      <c r="H159" s="3">
        <f>[1]Aeropuerto!$E152</f>
        <v>104427</v>
      </c>
      <c r="I159" s="3"/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Apartamet'!D160</f>
        <v>10196363</v>
      </c>
      <c r="D160" s="3" cm="1">
        <f t="array" ref="D160">_xlfn.XLOOKUP(transformación!A151,'[1]Pib Pc'!$A$2:$A$81,_xlfn.XLOOKUP(España!$C$1,'[1]Pib Pc'!B$1:J$1,'[1]Pib Pc'!$B$2:$J$81))</f>
        <v>6330</v>
      </c>
      <c r="E160" s="32" cm="1">
        <f t="array" ref="E160">_xlfn.XLOOKUP(transformación!B151,'[1]IPC Armonizado'!$A$2:$A$250,_xlfn.XLOOKUP($C$1,'[1]IPC Armonizado'!$B$1:$J$1,'[1]IPC Armonizado'!$B$2:$J$250))</f>
        <v>102.16</v>
      </c>
      <c r="F160" s="19" cm="1">
        <f t="array" ref="F160">_xlfn.XLOOKUP(transformación!A151,'[1]Desempleo armonizado'!$A$2:$A$101,_xlfn.XLOOKUP($C$1,'[1]Desempleo armonizado'!$B$1:$J$1,'[1]Desempleo armonizado'!$B$2:$J$101))</f>
        <v>17.2</v>
      </c>
      <c r="G160" s="26" cm="1">
        <f t="array" ref="G160">IFERROR(_xlfn.XLOOKUP(transformación!$B151,[1]Forwarkeys!$B$2:$B$185,_xlfn.XLOOKUP($C$1,[1]Forwarkeys!$C$1:$BA$1,[1]Forwarkeys!$C$2:$BA$185)),"-")</f>
        <v>123516</v>
      </c>
      <c r="H160" s="3">
        <f>[1]Aeropuerto!$E153</f>
        <v>101221</v>
      </c>
      <c r="I160" s="3"/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Apartamet'!D161</f>
        <v>12836075</v>
      </c>
      <c r="D161" s="3" cm="1">
        <f t="array" ref="D161">_xlfn.XLOOKUP(transformación!A152,'[1]Pib Pc'!$A$2:$A$81,_xlfn.XLOOKUP(España!$C$1,'[1]Pib Pc'!B$1:J$1,'[1]Pib Pc'!$B$2:$J$81))</f>
        <v>6330</v>
      </c>
      <c r="E161" s="32" cm="1">
        <f t="array" ref="E161">_xlfn.XLOOKUP(transformación!B152,'[1]IPC Armonizado'!$A$2:$A$250,_xlfn.XLOOKUP($C$1,'[1]IPC Armonizado'!$B$1:$J$1,'[1]IPC Armonizado'!$B$2:$J$250))</f>
        <v>102.22</v>
      </c>
      <c r="F161" s="19" cm="1">
        <f t="array" ref="F161">_xlfn.XLOOKUP(transformación!A152,'[1]Desempleo armonizado'!$A$2:$A$101,_xlfn.XLOOKUP($C$1,'[1]Desempleo armonizado'!$B$1:$J$1,'[1]Desempleo armonizado'!$B$2:$J$101))</f>
        <v>17.2</v>
      </c>
      <c r="G161" s="26" cm="1">
        <f t="array" ref="G161">IFERROR(_xlfn.XLOOKUP(transformación!$B152,[1]Forwarkeys!$B$2:$B$185,_xlfn.XLOOKUP($C$1,[1]Forwarkeys!$C$1:$BA$1,[1]Forwarkeys!$C$2:$BA$185)),"-")</f>
        <v>125007</v>
      </c>
      <c r="H161" s="3">
        <f>[1]Aeropuerto!$E154</f>
        <v>106692</v>
      </c>
      <c r="I161" s="3"/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Apartamet'!D162</f>
        <v>17876177</v>
      </c>
      <c r="D162" s="3" cm="1">
        <f t="array" ref="D162">_xlfn.XLOOKUP(transformación!A153,'[1]Pib Pc'!$A$2:$A$81,_xlfn.XLOOKUP(España!$C$1,'[1]Pib Pc'!B$1:J$1,'[1]Pib Pc'!$B$2:$J$81))</f>
        <v>6180</v>
      </c>
      <c r="E162" s="32" cm="1">
        <f t="array" ref="E162">_xlfn.XLOOKUP(transformación!B153,'[1]IPC Armonizado'!$A$2:$A$250,_xlfn.XLOOKUP($C$1,'[1]IPC Armonizado'!$B$1:$J$1,'[1]IPC Armonizado'!$B$2:$J$250))</f>
        <v>100.98</v>
      </c>
      <c r="F162" s="19" cm="1">
        <f t="array" ref="F162">_xlfn.XLOOKUP(transformación!A153,'[1]Desempleo armonizado'!$A$2:$A$101,_xlfn.XLOOKUP($C$1,'[1]Desempleo armonizado'!$B$1:$J$1,'[1]Desempleo armonizado'!$B$2:$J$101))</f>
        <v>16.399999999999999</v>
      </c>
      <c r="G162" s="26" cm="1">
        <f t="array" ref="G162">IFERROR(_xlfn.XLOOKUP(transformación!$B153,[1]Forwarkeys!$B$2:$B$185,_xlfn.XLOOKUP($C$1,[1]Forwarkeys!$C$1:$BA$1,[1]Forwarkeys!$C$2:$BA$185)),"-")</f>
        <v>129315</v>
      </c>
      <c r="H162" s="3">
        <f>[1]Aeropuerto!$E155</f>
        <v>121937</v>
      </c>
      <c r="I162" s="3"/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Apartamet'!D163</f>
        <v>21609792</v>
      </c>
      <c r="D163" s="3" cm="1">
        <f t="array" ref="D163">_xlfn.XLOOKUP(transformación!A154,'[1]Pib Pc'!$A$2:$A$81,_xlfn.XLOOKUP(España!$C$1,'[1]Pib Pc'!B$1:J$1,'[1]Pib Pc'!$B$2:$J$81))</f>
        <v>6180</v>
      </c>
      <c r="E163" s="32" cm="1">
        <f t="array" ref="E163">_xlfn.XLOOKUP(transformación!B154,'[1]IPC Armonizado'!$A$2:$A$250,_xlfn.XLOOKUP($C$1,'[1]IPC Armonizado'!$B$1:$J$1,'[1]IPC Armonizado'!$B$2:$J$250))</f>
        <v>101.15</v>
      </c>
      <c r="F163" s="19" cm="1">
        <f t="array" ref="F163">_xlfn.XLOOKUP(transformación!A154,'[1]Desempleo armonizado'!$A$2:$A$101,_xlfn.XLOOKUP($C$1,'[1]Desempleo armonizado'!$B$1:$J$1,'[1]Desempleo armonizado'!$B$2:$J$101))</f>
        <v>16.399999999999999</v>
      </c>
      <c r="G163" s="26" cm="1">
        <f t="array" ref="G163">IFERROR(_xlfn.XLOOKUP(transformación!$B154,[1]Forwarkeys!$B$2:$B$185,_xlfn.XLOOKUP($C$1,[1]Forwarkeys!$C$1:$BA$1,[1]Forwarkeys!$C$2:$BA$185)),"-")</f>
        <v>139240</v>
      </c>
      <c r="H163" s="3">
        <f>[1]Aeropuerto!$E156</f>
        <v>131184</v>
      </c>
      <c r="I163" s="3"/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Apartamet'!D164</f>
        <v>13434496</v>
      </c>
      <c r="D164" s="3" cm="1">
        <f t="array" ref="D164">_xlfn.XLOOKUP(transformación!A155,'[1]Pib Pc'!$A$2:$A$81,_xlfn.XLOOKUP(España!$C$1,'[1]Pib Pc'!B$1:J$1,'[1]Pib Pc'!$B$2:$J$81))</f>
        <v>6180</v>
      </c>
      <c r="E164" s="32" cm="1">
        <f t="array" ref="E164">_xlfn.XLOOKUP(transformación!B155,'[1]IPC Armonizado'!$A$2:$A$250,_xlfn.XLOOKUP($C$1,'[1]IPC Armonizado'!$B$1:$J$1,'[1]IPC Armonizado'!$B$2:$J$250))</f>
        <v>101.77</v>
      </c>
      <c r="F164" s="19" cm="1">
        <f t="array" ref="F164">_xlfn.XLOOKUP(transformación!A155,'[1]Desempleo armonizado'!$A$2:$A$101,_xlfn.XLOOKUP($C$1,'[1]Desempleo armonizado'!$B$1:$J$1,'[1]Desempleo armonizado'!$B$2:$J$101))</f>
        <v>16.399999999999999</v>
      </c>
      <c r="G164" s="26" cm="1">
        <f t="array" ref="G164">IFERROR(_xlfn.XLOOKUP(transformación!$B155,[1]Forwarkeys!$B$2:$B$185,_xlfn.XLOOKUP($C$1,[1]Forwarkeys!$C$1:$BA$1,[1]Forwarkeys!$C$2:$BA$185)),"-")</f>
        <v>148015</v>
      </c>
      <c r="H164" s="3">
        <f>[1]Aeropuerto!$E157</f>
        <v>111755</v>
      </c>
      <c r="I164" s="3"/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Apartamet'!D165</f>
        <v>10332609</v>
      </c>
      <c r="D165" s="3" cm="1">
        <f t="array" ref="D165">_xlfn.XLOOKUP(transformación!A156,'[1]Pib Pc'!$A$2:$A$81,_xlfn.XLOOKUP(España!$C$1,'[1]Pib Pc'!B$1:J$1,'[1]Pib Pc'!$B$2:$J$81))</f>
        <v>6520</v>
      </c>
      <c r="E165" s="32" cm="1">
        <f t="array" ref="E165">_xlfn.XLOOKUP(transformación!B156,'[1]IPC Armonizado'!$A$2:$A$250,_xlfn.XLOOKUP($C$1,'[1]IPC Armonizado'!$B$1:$J$1,'[1]IPC Armonizado'!$B$2:$J$250))</f>
        <v>102.4</v>
      </c>
      <c r="F165" s="19" cm="1">
        <f t="array" ref="F165">_xlfn.XLOOKUP(transformación!A156,'[1]Desempleo armonizado'!$A$2:$A$101,_xlfn.XLOOKUP($C$1,'[1]Desempleo armonizado'!$B$1:$J$1,'[1]Desempleo armonizado'!$B$2:$J$101))</f>
        <v>16.600000000000001</v>
      </c>
      <c r="G165" s="26" cm="1">
        <f t="array" ref="G165">IFERROR(_xlfn.XLOOKUP(transformación!$B156,[1]Forwarkeys!$B$2:$B$185,_xlfn.XLOOKUP($C$1,[1]Forwarkeys!$C$1:$BA$1,[1]Forwarkeys!$C$2:$BA$185)),"-")</f>
        <v>128772</v>
      </c>
      <c r="H165" s="3">
        <f>[1]Aeropuerto!$E158</f>
        <v>105769</v>
      </c>
      <c r="I165" s="3"/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Apartamet'!D166</f>
        <v>7385327</v>
      </c>
      <c r="D166" s="3" cm="1">
        <f t="array" ref="D166">_xlfn.XLOOKUP(transformación!A157,'[1]Pib Pc'!$A$2:$A$81,_xlfn.XLOOKUP(España!$C$1,'[1]Pib Pc'!B$1:J$1,'[1]Pib Pc'!$B$2:$J$81))</f>
        <v>6520</v>
      </c>
      <c r="E166" s="32" cm="1">
        <f t="array" ref="E166">_xlfn.XLOOKUP(transformación!B157,'[1]IPC Armonizado'!$A$2:$A$250,_xlfn.XLOOKUP($C$1,'[1]IPC Armonizado'!$B$1:$J$1,'[1]IPC Armonizado'!$B$2:$J$250))</f>
        <v>102.73</v>
      </c>
      <c r="F166" s="19" cm="1">
        <f t="array" ref="F166">_xlfn.XLOOKUP(transformación!A157,'[1]Desempleo armonizado'!$A$2:$A$101,_xlfn.XLOOKUP($C$1,'[1]Desempleo armonizado'!$B$1:$J$1,'[1]Desempleo armonizado'!$B$2:$J$101))</f>
        <v>16.600000000000001</v>
      </c>
      <c r="G166" s="26" cm="1">
        <f t="array" ref="G166">IFERROR(_xlfn.XLOOKUP(transformación!$B157,[1]Forwarkeys!$B$2:$B$185,_xlfn.XLOOKUP($C$1,[1]Forwarkeys!$C$1:$BA$1,[1]Forwarkeys!$C$2:$BA$185)),"-")</f>
        <v>125302</v>
      </c>
      <c r="H166" s="3">
        <f>[1]Aeropuerto!$E159</f>
        <v>92263</v>
      </c>
      <c r="I166" s="3"/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Apartamet'!D167</f>
        <v>7938504</v>
      </c>
      <c r="D167" s="3" cm="1">
        <f t="array" ref="D167">_xlfn.XLOOKUP(transformación!A158,'[1]Pib Pc'!$A$2:$A$81,_xlfn.XLOOKUP(España!$C$1,'[1]Pib Pc'!B$1:J$1,'[1]Pib Pc'!$B$2:$J$81))</f>
        <v>6520</v>
      </c>
      <c r="E167" s="32" cm="1">
        <f t="array" ref="E167">_xlfn.XLOOKUP(transformación!B158,'[1]IPC Armonizado'!$A$2:$A$250,_xlfn.XLOOKUP($C$1,'[1]IPC Armonizado'!$B$1:$J$1,'[1]IPC Armonizado'!$B$2:$J$250))</f>
        <v>102.74</v>
      </c>
      <c r="F167" s="19" cm="1">
        <f t="array" ref="F167">_xlfn.XLOOKUP(transformación!A158,'[1]Desempleo armonizado'!$A$2:$A$101,_xlfn.XLOOKUP($C$1,'[1]Desempleo armonizado'!$B$1:$J$1,'[1]Desempleo armonizado'!$B$2:$J$101))</f>
        <v>16.600000000000001</v>
      </c>
      <c r="G167" s="26" cm="1">
        <f t="array" ref="G167">IFERROR(_xlfn.XLOOKUP(transformación!$B158,[1]Forwarkeys!$B$2:$B$185,_xlfn.XLOOKUP($C$1,[1]Forwarkeys!$C$1:$BA$1,[1]Forwarkeys!$C$2:$BA$185)),"-")</f>
        <v>116936</v>
      </c>
      <c r="H167" s="3">
        <f>[1]Aeropuerto!$E160</f>
        <v>98778</v>
      </c>
      <c r="I167" s="3"/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Apartamet'!D168</f>
        <v>6075324</v>
      </c>
      <c r="D168" s="3" cm="1">
        <f t="array" ref="D168">_xlfn.XLOOKUP(transformación!A159,'[1]Pib Pc'!$A$2:$A$81,_xlfn.XLOOKUP(España!$C$1,'[1]Pib Pc'!B$1:J$1,'[1]Pib Pc'!$B$2:$J$81))</f>
        <v>6140</v>
      </c>
      <c r="E168" s="32" cm="1">
        <f t="array" ref="E168">_xlfn.XLOOKUP(transformación!B159,'[1]IPC Armonizado'!$A$2:$A$250,_xlfn.XLOOKUP($C$1,'[1]IPC Armonizado'!$B$1:$J$1,'[1]IPC Armonizado'!$B$2:$J$250))</f>
        <v>101.22</v>
      </c>
      <c r="F168" s="19" cm="1">
        <f t="array" ref="F168">_xlfn.XLOOKUP(transformación!A159,'[1]Desempleo armonizado'!$A$2:$A$101,_xlfn.XLOOKUP($C$1,'[1]Desempleo armonizado'!$B$1:$J$1,'[1]Desempleo armonizado'!$B$2:$J$101))</f>
        <v>16.8</v>
      </c>
      <c r="G168" s="26" cm="1">
        <f t="array" ref="G168">IFERROR(_xlfn.XLOOKUP(transformación!$B159,[1]Forwarkeys!$B$2:$B$185,_xlfn.XLOOKUP($C$1,[1]Forwarkeys!$C$1:$BA$1,[1]Forwarkeys!$C$2:$BA$185)),"-")</f>
        <v>121253</v>
      </c>
      <c r="H168" s="3">
        <f>[1]Aeropuerto!$E161</f>
        <v>84856</v>
      </c>
      <c r="I168" s="3"/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Apartamet'!D169</f>
        <v>6886725</v>
      </c>
      <c r="D169" s="3" cm="1">
        <f t="array" ref="D169">_xlfn.XLOOKUP(transformación!A160,'[1]Pib Pc'!$A$2:$A$81,_xlfn.XLOOKUP(España!$C$1,'[1]Pib Pc'!B$1:J$1,'[1]Pib Pc'!$B$2:$J$81))</f>
        <v>6140</v>
      </c>
      <c r="E169" s="32" cm="1">
        <f t="array" ref="E169">_xlfn.XLOOKUP(transformación!B160,'[1]IPC Armonizado'!$A$2:$A$250,_xlfn.XLOOKUP($C$1,'[1]IPC Armonizado'!$B$1:$J$1,'[1]IPC Armonizado'!$B$2:$J$250))</f>
        <v>101.37</v>
      </c>
      <c r="F169" s="19" cm="1">
        <f t="array" ref="F169">_xlfn.XLOOKUP(transformación!A160,'[1]Desempleo armonizado'!$A$2:$A$101,_xlfn.XLOOKUP($C$1,'[1]Desempleo armonizado'!$B$1:$J$1,'[1]Desempleo armonizado'!$B$2:$J$101))</f>
        <v>16.8</v>
      </c>
      <c r="G169" s="26" cm="1">
        <f t="array" ref="G169">IFERROR(_xlfn.XLOOKUP(transformación!$B160,[1]Forwarkeys!$B$2:$B$185,_xlfn.XLOOKUP($C$1,[1]Forwarkeys!$C$1:$BA$1,[1]Forwarkeys!$C$2:$BA$185)),"-")</f>
        <v>115488</v>
      </c>
      <c r="H169" s="3">
        <f>[1]Aeropuerto!$E162</f>
        <v>84760</v>
      </c>
      <c r="I169" s="3"/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Apartamet'!D170</f>
        <v>10029146</v>
      </c>
      <c r="D170" s="3" cm="1">
        <f t="array" ref="D170">_xlfn.XLOOKUP(transformación!A161,'[1]Pib Pc'!$A$2:$A$81,_xlfn.XLOOKUP(España!$C$1,'[1]Pib Pc'!B$1:J$1,'[1]Pib Pc'!$B$2:$J$81))</f>
        <v>6140</v>
      </c>
      <c r="E170" s="32" cm="1">
        <f t="array" ref="E170">_xlfn.XLOOKUP(transformación!B161,'[1]IPC Armonizado'!$A$2:$A$250,_xlfn.XLOOKUP($C$1,'[1]IPC Armonizado'!$B$1:$J$1,'[1]IPC Armonizado'!$B$2:$J$250))</f>
        <v>102.59</v>
      </c>
      <c r="F170" s="19" cm="1">
        <f t="array" ref="F170">_xlfn.XLOOKUP(transformación!A161,'[1]Desempleo armonizado'!$A$2:$A$101,_xlfn.XLOOKUP($C$1,'[1]Desempleo armonizado'!$B$1:$J$1,'[1]Desempleo armonizado'!$B$2:$J$101))</f>
        <v>16.8</v>
      </c>
      <c r="G170" s="26" cm="1">
        <f t="array" ref="G170">IFERROR(_xlfn.XLOOKUP(transformación!$B161,[1]Forwarkeys!$B$2:$B$185,_xlfn.XLOOKUP($C$1,[1]Forwarkeys!$C$1:$BA$1,[1]Forwarkeys!$C$2:$BA$185)),"-")</f>
        <v>106948</v>
      </c>
      <c r="H170" s="3">
        <f>[1]Aeropuerto!$E163</f>
        <v>111692</v>
      </c>
      <c r="I170" s="3"/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Apartamet'!D171</f>
        <v>10318114</v>
      </c>
      <c r="D171" s="3" cm="1">
        <f t="array" ref="D171">_xlfn.XLOOKUP(transformación!A162,'[1]Pib Pc'!$A$2:$A$81,_xlfn.XLOOKUP(España!$C$1,'[1]Pib Pc'!B$1:J$1,'[1]Pib Pc'!$B$2:$J$81))</f>
        <v>6530</v>
      </c>
      <c r="E171" s="32" cm="1">
        <f t="array" ref="E171">_xlfn.XLOOKUP(transformación!B162,'[1]IPC Armonizado'!$A$2:$A$250,_xlfn.XLOOKUP($C$1,'[1]IPC Armonizado'!$B$1:$J$1,'[1]IPC Armonizado'!$B$2:$J$250))</f>
        <v>103.36</v>
      </c>
      <c r="F171" s="19" cm="1">
        <f t="array" ref="F171">_xlfn.XLOOKUP(transformación!A162,'[1]Desempleo armonizado'!$A$2:$A$101,_xlfn.XLOOKUP($C$1,'[1]Desempleo armonizado'!$B$1:$J$1,'[1]Desempleo armonizado'!$B$2:$J$101))</f>
        <v>15.3</v>
      </c>
      <c r="G171" s="26" cm="1">
        <f t="array" ref="G171">IFERROR(_xlfn.XLOOKUP(transformación!$B162,[1]Forwarkeys!$B$2:$B$185,_xlfn.XLOOKUP($C$1,[1]Forwarkeys!$C$1:$BA$1,[1]Forwarkeys!$C$2:$BA$185)),"-")</f>
        <v>128827</v>
      </c>
      <c r="H171" s="3">
        <f>[1]Aeropuerto!$E164</f>
        <v>112002</v>
      </c>
      <c r="I171" s="3"/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Apartamet'!D172</f>
        <v>10349919</v>
      </c>
      <c r="D172" s="3" cm="1">
        <f t="array" ref="D172">_xlfn.XLOOKUP(transformación!A163,'[1]Pib Pc'!$A$2:$A$81,_xlfn.XLOOKUP(España!$C$1,'[1]Pib Pc'!B$1:J$1,'[1]Pib Pc'!$B$2:$J$81))</f>
        <v>6530</v>
      </c>
      <c r="E172" s="32" cm="1">
        <f t="array" ref="E172">_xlfn.XLOOKUP(transformación!B163,'[1]IPC Armonizado'!$A$2:$A$250,_xlfn.XLOOKUP($C$1,'[1]IPC Armonizado'!$B$1:$J$1,'[1]IPC Armonizado'!$B$2:$J$250))</f>
        <v>104.32</v>
      </c>
      <c r="F172" s="19" cm="1">
        <f t="array" ref="F172">_xlfn.XLOOKUP(transformación!A163,'[1]Desempleo armonizado'!$A$2:$A$101,_xlfn.XLOOKUP($C$1,'[1]Desempleo armonizado'!$B$1:$J$1,'[1]Desempleo armonizado'!$B$2:$J$101))</f>
        <v>15.3</v>
      </c>
      <c r="G172" s="26" cm="1">
        <f t="array" ref="G172">IFERROR(_xlfn.XLOOKUP(transformación!$B163,[1]Forwarkeys!$B$2:$B$185,_xlfn.XLOOKUP($C$1,[1]Forwarkeys!$C$1:$BA$1,[1]Forwarkeys!$C$2:$BA$185)),"-")</f>
        <v>139867</v>
      </c>
      <c r="H172" s="3">
        <f>[1]Aeropuerto!$E165</f>
        <v>114248</v>
      </c>
      <c r="I172" s="3"/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Apartamet'!D173</f>
        <v>12781760</v>
      </c>
      <c r="D173" s="3" cm="1">
        <f t="array" ref="D173">_xlfn.XLOOKUP(transformación!A164,'[1]Pib Pc'!$A$2:$A$81,_xlfn.XLOOKUP(España!$C$1,'[1]Pib Pc'!B$1:J$1,'[1]Pib Pc'!$B$2:$J$81))</f>
        <v>6530</v>
      </c>
      <c r="E173" s="32" cm="1">
        <f t="array" ref="E173">_xlfn.XLOOKUP(transformación!B164,'[1]IPC Armonizado'!$A$2:$A$250,_xlfn.XLOOKUP($C$1,'[1]IPC Armonizado'!$B$1:$J$1,'[1]IPC Armonizado'!$B$2:$J$250))</f>
        <v>104.56</v>
      </c>
      <c r="F173" s="19" cm="1">
        <f t="array" ref="F173">_xlfn.XLOOKUP(transformación!A164,'[1]Desempleo armonizado'!$A$2:$A$101,_xlfn.XLOOKUP($C$1,'[1]Desempleo armonizado'!$B$1:$J$1,'[1]Desempleo armonizado'!$B$2:$J$101))</f>
        <v>15.3</v>
      </c>
      <c r="G173" s="26" cm="1">
        <f t="array" ref="G173">IFERROR(_xlfn.XLOOKUP(transformación!$B164,[1]Forwarkeys!$B$2:$B$185,_xlfn.XLOOKUP($C$1,[1]Forwarkeys!$C$1:$BA$1,[1]Forwarkeys!$C$2:$BA$185)),"-")</f>
        <v>139781</v>
      </c>
      <c r="H173" s="3">
        <f>[1]Aeropuerto!$E166</f>
        <v>118903</v>
      </c>
      <c r="I173" s="3"/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Apartamet'!D174</f>
        <v>17594351</v>
      </c>
      <c r="D174" s="3" cm="1">
        <f t="array" ref="D174">_xlfn.XLOOKUP(transformación!A165,'[1]Pib Pc'!$A$2:$A$81,_xlfn.XLOOKUP(España!$C$1,'[1]Pib Pc'!B$1:J$1,'[1]Pib Pc'!$B$2:$J$81))</f>
        <v>6350</v>
      </c>
      <c r="E174" s="32" cm="1">
        <f t="array" ref="E174">_xlfn.XLOOKUP(transformación!B165,'[1]IPC Armonizado'!$A$2:$A$250,_xlfn.XLOOKUP($C$1,'[1]IPC Armonizado'!$B$1:$J$1,'[1]IPC Armonizado'!$B$2:$J$250))</f>
        <v>103.31</v>
      </c>
      <c r="F174" s="19" cm="1">
        <f t="array" ref="F174">_xlfn.XLOOKUP(transformación!A165,'[1]Desempleo armonizado'!$A$2:$A$101,_xlfn.XLOOKUP($C$1,'[1]Desempleo armonizado'!$B$1:$J$1,'[1]Desempleo armonizado'!$B$2:$J$101))</f>
        <v>14.6</v>
      </c>
      <c r="G174" s="26" cm="1">
        <f t="array" ref="G174">IFERROR(_xlfn.XLOOKUP(transformación!$B165,[1]Forwarkeys!$B$2:$B$185,_xlfn.XLOOKUP($C$1,[1]Forwarkeys!$C$1:$BA$1,[1]Forwarkeys!$C$2:$BA$185)),"-")</f>
        <v>138467</v>
      </c>
      <c r="H174" s="3">
        <f>[1]Aeropuerto!$E167</f>
        <v>135077</v>
      </c>
      <c r="I174" s="3"/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Apartamet'!D175</f>
        <v>21938806</v>
      </c>
      <c r="D175" s="3" cm="1">
        <f t="array" ref="D175">_xlfn.XLOOKUP(transformación!A166,'[1]Pib Pc'!$A$2:$A$81,_xlfn.XLOOKUP(España!$C$1,'[1]Pib Pc'!B$1:J$1,'[1]Pib Pc'!$B$2:$J$81))</f>
        <v>6350</v>
      </c>
      <c r="E175" s="32" cm="1">
        <f t="array" ref="E175">_xlfn.XLOOKUP(transformación!B166,'[1]IPC Armonizado'!$A$2:$A$250,_xlfn.XLOOKUP($C$1,'[1]IPC Armonizado'!$B$1:$J$1,'[1]IPC Armonizado'!$B$2:$J$250))</f>
        <v>103.41</v>
      </c>
      <c r="F175" s="19" cm="1">
        <f t="array" ref="F175">_xlfn.XLOOKUP(transformación!A166,'[1]Desempleo armonizado'!$A$2:$A$101,_xlfn.XLOOKUP($C$1,'[1]Desempleo armonizado'!$B$1:$J$1,'[1]Desempleo armonizado'!$B$2:$J$101))</f>
        <v>14.6</v>
      </c>
      <c r="G175" s="26" cm="1">
        <f t="array" ref="G175">IFERROR(_xlfn.XLOOKUP(transformación!$B166,[1]Forwarkeys!$B$2:$B$185,_xlfn.XLOOKUP($C$1,[1]Forwarkeys!$C$1:$BA$1,[1]Forwarkeys!$C$2:$BA$185)),"-")</f>
        <v>152772</v>
      </c>
      <c r="H175" s="3">
        <f>[1]Aeropuerto!$E168</f>
        <v>140108</v>
      </c>
      <c r="I175" s="3"/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Apartamet'!D176</f>
        <v>13495925</v>
      </c>
      <c r="D176" s="3" cm="1">
        <f t="array" ref="D176">_xlfn.XLOOKUP(transformación!A167,'[1]Pib Pc'!$A$2:$A$81,_xlfn.XLOOKUP(España!$C$1,'[1]Pib Pc'!B$1:J$1,'[1]Pib Pc'!$B$2:$J$81))</f>
        <v>6350</v>
      </c>
      <c r="E176" s="32" cm="1">
        <f t="array" ref="E176">_xlfn.XLOOKUP(transformación!B167,'[1]IPC Armonizado'!$A$2:$A$250,_xlfn.XLOOKUP($C$1,'[1]IPC Armonizado'!$B$1:$J$1,'[1]IPC Armonizado'!$B$2:$J$250))</f>
        <v>104.06</v>
      </c>
      <c r="F176" s="19" cm="1">
        <f t="array" ref="F176">_xlfn.XLOOKUP(transformación!A167,'[1]Desempleo armonizado'!$A$2:$A$101,_xlfn.XLOOKUP($C$1,'[1]Desempleo armonizado'!$B$1:$J$1,'[1]Desempleo armonizado'!$B$2:$J$101))</f>
        <v>14.6</v>
      </c>
      <c r="G176" s="26" cm="1">
        <f t="array" ref="G176">IFERROR(_xlfn.XLOOKUP(transformación!$B167,[1]Forwarkeys!$B$2:$B$185,_xlfn.XLOOKUP($C$1,[1]Forwarkeys!$C$1:$BA$1,[1]Forwarkeys!$C$2:$BA$185)),"-")</f>
        <v>152661</v>
      </c>
      <c r="H176" s="3">
        <f>[1]Aeropuerto!$E169</f>
        <v>124977</v>
      </c>
      <c r="I176" s="3"/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Apartamet'!D177</f>
        <v>10330014</v>
      </c>
      <c r="D177" s="3" cm="1">
        <f t="array" ref="D177">_xlfn.XLOOKUP(transformación!A168,'[1]Pib Pc'!$A$2:$A$81,_xlfn.XLOOKUP(España!$C$1,'[1]Pib Pc'!B$1:J$1,'[1]Pib Pc'!$B$2:$J$81))</f>
        <v>6720</v>
      </c>
      <c r="E177" s="32" cm="1">
        <f t="array" ref="E177">_xlfn.XLOOKUP(transformación!B168,'[1]IPC Armonizado'!$A$2:$A$250,_xlfn.XLOOKUP($C$1,'[1]IPC Armonizado'!$B$1:$J$1,'[1]IPC Armonizado'!$B$2:$J$250))</f>
        <v>104.77</v>
      </c>
      <c r="F177" s="19" cm="1">
        <f t="array" ref="F177">_xlfn.XLOOKUP(transformación!A168,'[1]Desempleo armonizado'!$A$2:$A$101,_xlfn.XLOOKUP($C$1,'[1]Desempleo armonizado'!$B$1:$J$1,'[1]Desempleo armonizado'!$B$2:$J$101))</f>
        <v>14.5</v>
      </c>
      <c r="G177" s="26" cm="1">
        <f t="array" ref="G177">IFERROR(_xlfn.XLOOKUP(transformación!$B168,[1]Forwarkeys!$B$2:$B$185,_xlfn.XLOOKUP($C$1,[1]Forwarkeys!$C$1:$BA$1,[1]Forwarkeys!$C$2:$BA$185)),"-")</f>
        <v>141354</v>
      </c>
      <c r="H177" s="3">
        <f>[1]Aeropuerto!$E170</f>
        <v>117670</v>
      </c>
      <c r="I177" s="3"/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Apartamet'!D178</f>
        <v>7889985</v>
      </c>
      <c r="D178" s="3" cm="1">
        <f t="array" ref="D178">_xlfn.XLOOKUP(transformación!A169,'[1]Pib Pc'!$A$2:$A$81,_xlfn.XLOOKUP(España!$C$1,'[1]Pib Pc'!B$1:J$1,'[1]Pib Pc'!$B$2:$J$81))</f>
        <v>6720</v>
      </c>
      <c r="E178" s="32" cm="1">
        <f t="array" ref="E178">_xlfn.XLOOKUP(transformación!B169,'[1]IPC Armonizado'!$A$2:$A$250,_xlfn.XLOOKUP($C$1,'[1]IPC Armonizado'!$B$1:$J$1,'[1]IPC Armonizado'!$B$2:$J$250))</f>
        <v>104.52</v>
      </c>
      <c r="F178" s="19" cm="1">
        <f t="array" ref="F178">_xlfn.XLOOKUP(transformación!A169,'[1]Desempleo armonizado'!$A$2:$A$101,_xlfn.XLOOKUP($C$1,'[1]Desempleo armonizado'!$B$1:$J$1,'[1]Desempleo armonizado'!$B$2:$J$101))</f>
        <v>14.5</v>
      </c>
      <c r="G178" s="26" cm="1">
        <f t="array" ref="G178">IFERROR(_xlfn.XLOOKUP(transformación!$B169,[1]Forwarkeys!$B$2:$B$185,_xlfn.XLOOKUP($C$1,[1]Forwarkeys!$C$1:$BA$1,[1]Forwarkeys!$C$2:$BA$185)),"-")</f>
        <v>140906</v>
      </c>
      <c r="H178" s="3">
        <f>[1]Aeropuerto!$E171</f>
        <v>105603</v>
      </c>
      <c r="I178" s="3"/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Apartamet'!D179</f>
        <v>7913617</v>
      </c>
      <c r="D179" s="3" cm="1">
        <f t="array" ref="D179">_xlfn.XLOOKUP(transformación!A170,'[1]Pib Pc'!$A$2:$A$81,_xlfn.XLOOKUP(España!$C$1,'[1]Pib Pc'!B$1:J$1,'[1]Pib Pc'!$B$2:$J$81))</f>
        <v>6720</v>
      </c>
      <c r="E179" s="32" cm="1">
        <f t="array" ref="E179">_xlfn.XLOOKUP(transformación!B170,'[1]IPC Armonizado'!$A$2:$A$250,_xlfn.XLOOKUP($C$1,'[1]IPC Armonizado'!$B$1:$J$1,'[1]IPC Armonizado'!$B$2:$J$250))</f>
        <v>104</v>
      </c>
      <c r="F179" s="19" cm="1">
        <f t="array" ref="F179">_xlfn.XLOOKUP(transformación!A170,'[1]Desempleo armonizado'!$A$2:$A$101,_xlfn.XLOOKUP($C$1,'[1]Desempleo armonizado'!$B$1:$J$1,'[1]Desempleo armonizado'!$B$2:$J$101))</f>
        <v>14.5</v>
      </c>
      <c r="G179" s="26" cm="1">
        <f t="array" ref="G179">IFERROR(_xlfn.XLOOKUP(transformación!$B170,[1]Forwarkeys!$B$2:$B$185,_xlfn.XLOOKUP($C$1,[1]Forwarkeys!$C$1:$BA$1,[1]Forwarkeys!$C$2:$BA$185)),"-")</f>
        <v>133042</v>
      </c>
      <c r="H179" s="3">
        <f>[1]Aeropuerto!$E172</f>
        <v>108571</v>
      </c>
      <c r="I179" s="3"/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Apartamet'!D180</f>
        <v>6098836</v>
      </c>
      <c r="D180" s="3" cm="1">
        <f t="array" ref="D180">_xlfn.XLOOKUP(transformación!A171,'[1]Pib Pc'!$A$2:$A$81,_xlfn.XLOOKUP(España!$C$1,'[1]Pib Pc'!B$1:J$1,'[1]Pib Pc'!$B$2:$J$81))</f>
        <v>6370</v>
      </c>
      <c r="E180" s="32" cm="1">
        <f t="array" ref="E180">_xlfn.XLOOKUP(transformación!B171,'[1]IPC Armonizado'!$A$2:$A$250,_xlfn.XLOOKUP($C$1,'[1]IPC Armonizado'!$B$1:$J$1,'[1]IPC Armonizado'!$B$2:$J$250))</f>
        <v>102.26</v>
      </c>
      <c r="F180" s="19" cm="1">
        <f t="array" ref="F180">_xlfn.XLOOKUP(transformación!A171,'[1]Desempleo armonizado'!$A$2:$A$101,_xlfn.XLOOKUP($C$1,'[1]Desempleo armonizado'!$B$1:$J$1,'[1]Desempleo armonizado'!$B$2:$J$101))</f>
        <v>14.7</v>
      </c>
      <c r="G180" s="26" cm="1">
        <f t="array" ref="G180">IFERROR(_xlfn.XLOOKUP(transformación!$B171,[1]Forwarkeys!$B$2:$B$185,_xlfn.XLOOKUP($C$1,[1]Forwarkeys!$C$1:$BA$1,[1]Forwarkeys!$C$2:$BA$185)),"-")</f>
        <v>132946</v>
      </c>
      <c r="H180" s="3">
        <f>[1]Aeropuerto!$E173</f>
        <v>96672</v>
      </c>
      <c r="I180" s="3"/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Apartamet'!D181</f>
        <v>7019738</v>
      </c>
      <c r="D181" s="3" cm="1">
        <f t="array" ref="D181">_xlfn.XLOOKUP(transformación!A172,'[1]Pib Pc'!$A$2:$A$81,_xlfn.XLOOKUP(España!$C$1,'[1]Pib Pc'!B$1:J$1,'[1]Pib Pc'!$B$2:$J$81))</f>
        <v>6370</v>
      </c>
      <c r="E181" s="32" cm="1">
        <f t="array" ref="E181">_xlfn.XLOOKUP(transformación!B172,'[1]IPC Armonizado'!$A$2:$A$250,_xlfn.XLOOKUP($C$1,'[1]IPC Armonizado'!$B$1:$J$1,'[1]IPC Armonizado'!$B$2:$J$250))</f>
        <v>102.47</v>
      </c>
      <c r="F181" s="19" cm="1">
        <f t="array" ref="F181">_xlfn.XLOOKUP(transformación!A172,'[1]Desempleo armonizado'!$A$2:$A$101,_xlfn.XLOOKUP($C$1,'[1]Desempleo armonizado'!$B$1:$J$1,'[1]Desempleo armonizado'!$B$2:$J$101))</f>
        <v>14.7</v>
      </c>
      <c r="G181" s="26" cm="1">
        <f t="array" ref="G181">IFERROR(_xlfn.XLOOKUP(transformación!$B172,[1]Forwarkeys!$B$2:$B$185,_xlfn.XLOOKUP($C$1,[1]Forwarkeys!$C$1:$BA$1,[1]Forwarkeys!$C$2:$BA$185)),"-")</f>
        <v>127454</v>
      </c>
      <c r="H181" s="3">
        <f>[1]Aeropuerto!$E174</f>
        <v>96040</v>
      </c>
      <c r="I181" s="3"/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Apartamet'!D182</f>
        <v>9313318</v>
      </c>
      <c r="D182" s="3" cm="1">
        <f t="array" ref="D182">_xlfn.XLOOKUP(transformación!A173,'[1]Pib Pc'!$A$2:$A$81,_xlfn.XLOOKUP(España!$C$1,'[1]Pib Pc'!B$1:J$1,'[1]Pib Pc'!$B$2:$J$81))</f>
        <v>6370</v>
      </c>
      <c r="E182" s="32" cm="1">
        <f t="array" ref="E182">_xlfn.XLOOKUP(transformación!B173,'[1]IPC Armonizado'!$A$2:$A$250,_xlfn.XLOOKUP($C$1,'[1]IPC Armonizado'!$B$1:$J$1,'[1]IPC Armonizado'!$B$2:$J$250))</f>
        <v>103.9</v>
      </c>
      <c r="F182" s="19" cm="1">
        <f t="array" ref="F182">_xlfn.XLOOKUP(transformación!A173,'[1]Desempleo armonizado'!$A$2:$A$101,_xlfn.XLOOKUP($C$1,'[1]Desempleo armonizado'!$B$1:$J$1,'[1]Desempleo armonizado'!$B$2:$J$101))</f>
        <v>14.7</v>
      </c>
      <c r="G182" s="26" cm="1">
        <f t="array" ref="G182">IFERROR(_xlfn.XLOOKUP(transformación!$B173,[1]Forwarkeys!$B$2:$B$185,_xlfn.XLOOKUP($C$1,[1]Forwarkeys!$C$1:$BA$1,[1]Forwarkeys!$C$2:$BA$185)),"-")</f>
        <v>115222</v>
      </c>
      <c r="H182" s="3">
        <f>[1]Aeropuerto!$E175</f>
        <v>120287</v>
      </c>
      <c r="I182" s="3"/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Apartamet'!D183</f>
        <v>11449250</v>
      </c>
      <c r="D183" s="3" cm="1">
        <f t="array" ref="D183">_xlfn.XLOOKUP(transformación!A174,'[1]Pib Pc'!$A$2:$A$81,_xlfn.XLOOKUP(España!$C$1,'[1]Pib Pc'!B$1:J$1,'[1]Pib Pc'!$B$2:$J$81))</f>
        <v>6710</v>
      </c>
      <c r="E183" s="32" cm="1">
        <f t="array" ref="E183">_xlfn.XLOOKUP(transformación!B174,'[1]IPC Armonizado'!$A$2:$A$250,_xlfn.XLOOKUP($C$1,'[1]IPC Armonizado'!$B$1:$J$1,'[1]IPC Armonizado'!$B$2:$J$250))</f>
        <v>105.06</v>
      </c>
      <c r="F183" s="19" cm="1">
        <f t="array" ref="F183">_xlfn.XLOOKUP(transformación!A174,'[1]Desempleo armonizado'!$A$2:$A$101,_xlfn.XLOOKUP($C$1,'[1]Desempleo armonizado'!$B$1:$J$1,'[1]Desempleo armonizado'!$B$2:$J$101))</f>
        <v>14</v>
      </c>
      <c r="G183" s="26" cm="1">
        <f t="array" ref="G183">IFERROR(_xlfn.XLOOKUP(transformación!$B174,[1]Forwarkeys!$B$2:$B$185,_xlfn.XLOOKUP($C$1,[1]Forwarkeys!$C$1:$BA$1,[1]Forwarkeys!$C$2:$BA$185)),"-")</f>
        <v>135194</v>
      </c>
      <c r="H183" s="3">
        <f>[1]Aeropuerto!$E176</f>
        <v>126987</v>
      </c>
      <c r="I183" s="3"/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Apartamet'!D184</f>
        <v>11076351</v>
      </c>
      <c r="D184" s="3" cm="1">
        <f t="array" ref="D184">_xlfn.XLOOKUP(transformación!A175,'[1]Pib Pc'!$A$2:$A$81,_xlfn.XLOOKUP(España!$C$1,'[1]Pib Pc'!B$1:J$1,'[1]Pib Pc'!$B$2:$J$81))</f>
        <v>6710</v>
      </c>
      <c r="E184" s="32" cm="1">
        <f t="array" ref="E184">_xlfn.XLOOKUP(transformación!B175,'[1]IPC Armonizado'!$A$2:$A$250,_xlfn.XLOOKUP($C$1,'[1]IPC Armonizado'!$B$1:$J$1,'[1]IPC Armonizado'!$B$2:$J$250))</f>
        <v>105.31</v>
      </c>
      <c r="F184" s="19" cm="1">
        <f t="array" ref="F184">_xlfn.XLOOKUP(transformación!A175,'[1]Desempleo armonizado'!$A$2:$A$101,_xlfn.XLOOKUP($C$1,'[1]Desempleo armonizado'!$B$1:$J$1,'[1]Desempleo armonizado'!$B$2:$J$101))</f>
        <v>14</v>
      </c>
      <c r="G184" s="26" cm="1">
        <f t="array" ref="G184">IFERROR(_xlfn.XLOOKUP(transformación!$B175,[1]Forwarkeys!$B$2:$B$185,_xlfn.XLOOKUP($C$1,[1]Forwarkeys!$C$1:$BA$1,[1]Forwarkeys!$C$2:$BA$185)),"-")</f>
        <v>147003</v>
      </c>
      <c r="H184" s="3">
        <f>[1]Aeropuerto!$E177</f>
        <v>124466</v>
      </c>
      <c r="I184" s="3"/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Apartamet'!D185</f>
        <v>13631697</v>
      </c>
      <c r="D185" s="3" cm="1">
        <f t="array" ref="D185">_xlfn.XLOOKUP(transformación!A176,'[1]Pib Pc'!$A$2:$A$81,_xlfn.XLOOKUP(España!$C$1,'[1]Pib Pc'!B$1:J$1,'[1]Pib Pc'!$B$2:$J$81))</f>
        <v>6710</v>
      </c>
      <c r="E185" s="32" cm="1">
        <f t="array" ref="E185">_xlfn.XLOOKUP(transformación!B176,'[1]IPC Armonizado'!$A$2:$A$250,_xlfn.XLOOKUP($C$1,'[1]IPC Armonizado'!$B$1:$J$1,'[1]IPC Armonizado'!$B$2:$J$250))</f>
        <v>105.18</v>
      </c>
      <c r="F185" s="19" cm="1">
        <f t="array" ref="F185">_xlfn.XLOOKUP(transformación!A176,'[1]Desempleo armonizado'!$A$2:$A$101,_xlfn.XLOOKUP($C$1,'[1]Desempleo armonizado'!$B$1:$J$1,'[1]Desempleo armonizado'!$B$2:$J$101))</f>
        <v>14</v>
      </c>
      <c r="G185" s="26" cm="1">
        <f t="array" ref="G185">IFERROR(_xlfn.XLOOKUP(transformación!$B176,[1]Forwarkeys!$B$2:$B$185,_xlfn.XLOOKUP($C$1,[1]Forwarkeys!$C$1:$BA$1,[1]Forwarkeys!$C$2:$BA$185)),"-")</f>
        <v>145470</v>
      </c>
      <c r="H185" s="3">
        <f>[1]Aeropuerto!$E178</f>
        <v>133775</v>
      </c>
      <c r="I185" s="3"/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Apartamet'!D186</f>
        <v>18245839</v>
      </c>
      <c r="D186" s="3" cm="1">
        <f t="array" ref="D186">_xlfn.XLOOKUP(transformación!A177,'[1]Pib Pc'!$A$2:$A$81,_xlfn.XLOOKUP(España!$C$1,'[1]Pib Pc'!B$1:J$1,'[1]Pib Pc'!$B$2:$J$81))</f>
        <v>6480</v>
      </c>
      <c r="E186" s="32" cm="1">
        <f t="array" ref="E186">_xlfn.XLOOKUP(transformación!B177,'[1]IPC Armonizado'!$A$2:$A$250,_xlfn.XLOOKUP($C$1,'[1]IPC Armonizado'!$B$1:$J$1,'[1]IPC Armonizado'!$B$2:$J$250))</f>
        <v>103.98</v>
      </c>
      <c r="F186" s="19" cm="1">
        <f t="array" ref="F186">_xlfn.XLOOKUP(transformación!A177,'[1]Desempleo armonizado'!$A$2:$A$101,_xlfn.XLOOKUP($C$1,'[1]Desempleo armonizado'!$B$1:$J$1,'[1]Desempleo armonizado'!$B$2:$J$101))</f>
        <v>13.9</v>
      </c>
      <c r="G186" s="26" cm="1">
        <f t="array" ref="G186">IFERROR(_xlfn.XLOOKUP(transformación!$B177,[1]Forwarkeys!$B$2:$B$185,_xlfn.XLOOKUP($C$1,[1]Forwarkeys!$C$1:$BA$1,[1]Forwarkeys!$C$2:$BA$185)),"-")</f>
        <v>150384</v>
      </c>
      <c r="H186" s="3">
        <f>[1]Aeropuerto!$E179</f>
        <v>145183</v>
      </c>
      <c r="I186" s="3"/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Apartamet'!D187</f>
        <v>22827252</v>
      </c>
      <c r="D187" s="3" cm="1">
        <f t="array" ref="D187">_xlfn.XLOOKUP(transformación!A178,'[1]Pib Pc'!$A$2:$A$81,_xlfn.XLOOKUP(España!$C$1,'[1]Pib Pc'!B$1:J$1,'[1]Pib Pc'!$B$2:$J$81))</f>
        <v>6480</v>
      </c>
      <c r="E187" s="32" cm="1">
        <f t="array" ref="E187">_xlfn.XLOOKUP(transformación!B178,'[1]IPC Armonizado'!$A$2:$A$250,_xlfn.XLOOKUP($C$1,'[1]IPC Armonizado'!$B$1:$J$1,'[1]IPC Armonizado'!$B$2:$J$250))</f>
        <v>103.87</v>
      </c>
      <c r="F187" s="19" cm="1">
        <f t="array" ref="F187">_xlfn.XLOOKUP(transformación!A178,'[1]Desempleo armonizado'!$A$2:$A$101,_xlfn.XLOOKUP($C$1,'[1]Desempleo armonizado'!$B$1:$J$1,'[1]Desempleo armonizado'!$B$2:$J$101))</f>
        <v>13.9</v>
      </c>
      <c r="G187" s="26" cm="1">
        <f t="array" ref="G187">IFERROR(_xlfn.XLOOKUP(transformación!$B178,[1]Forwarkeys!$B$2:$B$185,_xlfn.XLOOKUP($C$1,[1]Forwarkeys!$C$1:$BA$1,[1]Forwarkeys!$C$2:$BA$185)),"-")</f>
        <v>162254</v>
      </c>
      <c r="H187" s="3">
        <f>[1]Aeropuerto!$E180</f>
        <v>148467</v>
      </c>
      <c r="I187" s="3"/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Apartamet'!D188</f>
        <v>13575515</v>
      </c>
      <c r="D188" s="3" cm="1">
        <f t="array" ref="D188">_xlfn.XLOOKUP(transformación!A179,'[1]Pib Pc'!$A$2:$A$81,_xlfn.XLOOKUP(España!$C$1,'[1]Pib Pc'!B$1:J$1,'[1]Pib Pc'!$B$2:$J$81))</f>
        <v>6480</v>
      </c>
      <c r="E188" s="32" cm="1">
        <f t="array" ref="E188">_xlfn.XLOOKUP(transformación!B179,'[1]IPC Armonizado'!$A$2:$A$250,_xlfn.XLOOKUP($C$1,'[1]IPC Armonizado'!$B$1:$J$1,'[1]IPC Armonizado'!$B$2:$J$250))</f>
        <v>104.28</v>
      </c>
      <c r="F188" s="19" cm="1">
        <f t="array" ref="F188">_xlfn.XLOOKUP(transformación!A179,'[1]Desempleo armonizado'!$A$2:$A$101,_xlfn.XLOOKUP($C$1,'[1]Desempleo armonizado'!$B$1:$J$1,'[1]Desempleo armonizado'!$B$2:$J$101))</f>
        <v>13.9</v>
      </c>
      <c r="G188" s="26" cm="1">
        <f t="array" ref="G188">IFERROR(_xlfn.XLOOKUP(transformación!$B179,[1]Forwarkeys!$B$2:$B$185,_xlfn.XLOOKUP($C$1,[1]Forwarkeys!$C$1:$BA$1,[1]Forwarkeys!$C$2:$BA$185)),"-")</f>
        <v>159819</v>
      </c>
      <c r="H188" s="3">
        <f>[1]Aeropuerto!$E181</f>
        <v>133079</v>
      </c>
      <c r="I188" s="3"/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Apartamet'!D189</f>
        <v>9751197</v>
      </c>
      <c r="D189" s="3" cm="1">
        <f t="array" ref="D189">_xlfn.XLOOKUP(transformación!A180,'[1]Pib Pc'!$A$2:$A$81,_xlfn.XLOOKUP(España!$C$1,'[1]Pib Pc'!B$1:J$1,'[1]Pib Pc'!$B$2:$J$81))</f>
        <v>6860</v>
      </c>
      <c r="E189" s="32" cm="1">
        <f t="array" ref="E189">_xlfn.XLOOKUP(transformación!B180,'[1]IPC Armonizado'!$A$2:$A$250,_xlfn.XLOOKUP($C$1,'[1]IPC Armonizado'!$B$1:$J$1,'[1]IPC Armonizado'!$B$2:$J$250))</f>
        <v>104.97</v>
      </c>
      <c r="F189" s="19" cm="1">
        <f t="array" ref="F189">_xlfn.XLOOKUP(transformación!A180,'[1]Desempleo armonizado'!$A$2:$A$101,_xlfn.XLOOKUP($C$1,'[1]Desempleo armonizado'!$B$1:$J$1,'[1]Desempleo armonizado'!$B$2:$J$101))</f>
        <v>13.8</v>
      </c>
      <c r="G189" s="26" cm="1">
        <f t="array" ref="G189">IFERROR(_xlfn.XLOOKUP(transformación!$B180,[1]Forwarkeys!$B$2:$B$185,_xlfn.XLOOKUP($C$1,[1]Forwarkeys!$C$1:$BA$1,[1]Forwarkeys!$C$2:$BA$185)),"-")</f>
        <v>149418</v>
      </c>
      <c r="H189" s="3">
        <f>[1]Aeropuerto!$E182</f>
        <v>120008</v>
      </c>
      <c r="I189" s="3"/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Apartamet'!D190</f>
        <v>7932927</v>
      </c>
      <c r="D190" s="3" cm="1">
        <f t="array" ref="D190">_xlfn.XLOOKUP(transformación!A181,'[1]Pib Pc'!$A$2:$A$81,_xlfn.XLOOKUP(España!$C$1,'[1]Pib Pc'!B$1:J$1,'[1]Pib Pc'!$B$2:$J$81))</f>
        <v>6860</v>
      </c>
      <c r="E190" s="32" cm="1">
        <f t="array" ref="E190">_xlfn.XLOOKUP(transformación!B181,'[1]IPC Armonizado'!$A$2:$A$250,_xlfn.XLOOKUP($C$1,'[1]IPC Armonizado'!$B$1:$J$1,'[1]IPC Armonizado'!$B$2:$J$250))</f>
        <v>105.01</v>
      </c>
      <c r="F190" s="19" cm="1">
        <f t="array" ref="F190">_xlfn.XLOOKUP(transformación!A181,'[1]Desempleo armonizado'!$A$2:$A$101,_xlfn.XLOOKUP($C$1,'[1]Desempleo armonizado'!$B$1:$J$1,'[1]Desempleo armonizado'!$B$2:$J$101))</f>
        <v>13.8</v>
      </c>
      <c r="G190" s="26" cm="1">
        <f t="array" ref="G190">IFERROR(_xlfn.XLOOKUP(transformación!$B181,[1]Forwarkeys!$B$2:$B$185,_xlfn.XLOOKUP($C$1,[1]Forwarkeys!$C$1:$BA$1,[1]Forwarkeys!$C$2:$BA$185)),"-")</f>
        <v>145077</v>
      </c>
      <c r="H190" s="3">
        <f>[1]Aeropuerto!$E183</f>
        <v>106550</v>
      </c>
      <c r="I190" s="3"/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Apartamet'!D191</f>
        <v>7953078</v>
      </c>
      <c r="D191" s="3" cm="1">
        <f t="array" ref="D191">_xlfn.XLOOKUP(transformación!A182,'[1]Pib Pc'!$A$2:$A$81,_xlfn.XLOOKUP(España!$C$1,'[1]Pib Pc'!B$1:J$1,'[1]Pib Pc'!$B$2:$J$81))</f>
        <v>6860</v>
      </c>
      <c r="E191" s="32" cm="1">
        <f t="array" ref="E191">_xlfn.XLOOKUP(transformación!B182,'[1]IPC Armonizado'!$A$2:$A$250,_xlfn.XLOOKUP($C$1,'[1]IPC Armonizado'!$B$1:$J$1,'[1]IPC Armonizado'!$B$2:$J$250))</f>
        <v>104.88</v>
      </c>
      <c r="F191" s="19" cm="1">
        <f t="array" ref="F191">_xlfn.XLOOKUP(transformación!A182,'[1]Desempleo armonizado'!$A$2:$A$101,_xlfn.XLOOKUP($C$1,'[1]Desempleo armonizado'!$B$1:$J$1,'[1]Desempleo armonizado'!$B$2:$J$101))</f>
        <v>13.8</v>
      </c>
      <c r="G191" s="26" cm="1">
        <f t="array" ref="G191">IFERROR(_xlfn.XLOOKUP(transformación!$B182,[1]Forwarkeys!$B$2:$B$185,_xlfn.XLOOKUP($C$1,[1]Forwarkeys!$C$1:$BA$1,[1]Forwarkeys!$C$2:$BA$185)),"-")</f>
        <v>126650</v>
      </c>
      <c r="H191" s="3">
        <f>[1]Aeropuerto!$E184</f>
        <v>112887</v>
      </c>
      <c r="I191" s="3"/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Apartamet'!D192</f>
        <v>6367680</v>
      </c>
      <c r="D192" s="3" cm="1">
        <f t="array" ref="D192">_xlfn.XLOOKUP(transformación!A183,'[1]Pib Pc'!$A$2:$A$81,_xlfn.XLOOKUP(España!$C$1,'[1]Pib Pc'!B$1:J$1,'[1]Pib Pc'!$B$2:$J$81))</f>
        <v>6110</v>
      </c>
      <c r="E192" s="32" cm="1">
        <f t="array" ref="E192">_xlfn.XLOOKUP(transformación!B183,'[1]IPC Armonizado'!$A$2:$A$250,_xlfn.XLOOKUP($C$1,'[1]IPC Armonizado'!$B$1:$J$1,'[1]IPC Armonizado'!$B$2:$J$250))</f>
        <v>103.42</v>
      </c>
      <c r="F192" s="19" cm="1">
        <f t="array" ref="F192">_xlfn.XLOOKUP(transformación!A183,'[1]Desempleo armonizado'!$A$2:$A$101,_xlfn.XLOOKUP($C$1,'[1]Desempleo armonizado'!$B$1:$J$1,'[1]Desempleo armonizado'!$B$2:$J$101))</f>
        <v>14.4</v>
      </c>
      <c r="G192" s="26" cm="1">
        <f t="array" ref="G192">IFERROR(_xlfn.XLOOKUP(transformación!$B183,[1]Forwarkeys!$B$2:$B$185,_xlfn.XLOOKUP($C$1,[1]Forwarkeys!$C$1:$BA$1,[1]Forwarkeys!$C$2:$BA$185)),"-")</f>
        <v>130567</v>
      </c>
      <c r="H192" s="3">
        <f>[1]Aeropuerto!$E185</f>
        <v>99620</v>
      </c>
      <c r="I192" s="3"/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Apartamet'!D193</f>
        <v>7730126</v>
      </c>
      <c r="D193" s="3" cm="1">
        <f t="array" ref="D193">_xlfn.XLOOKUP(transformación!A184,'[1]Pib Pc'!$A$2:$A$81,_xlfn.XLOOKUP(España!$C$1,'[1]Pib Pc'!B$1:J$1,'[1]Pib Pc'!$B$2:$J$81))</f>
        <v>6110</v>
      </c>
      <c r="E193" s="32" cm="1">
        <f t="array" ref="E193">_xlfn.XLOOKUP(transformación!B184,'[1]IPC Armonizado'!$A$2:$A$250,_xlfn.XLOOKUP($C$1,'[1]IPC Armonizado'!$B$1:$J$1,'[1]IPC Armonizado'!$B$2:$J$250))</f>
        <v>103.36</v>
      </c>
      <c r="F193" s="19" cm="1">
        <f t="array" ref="F193">_xlfn.XLOOKUP(transformación!A184,'[1]Desempleo armonizado'!$A$2:$A$101,_xlfn.XLOOKUP($C$1,'[1]Desempleo armonizado'!$B$1:$J$1,'[1]Desempleo armonizado'!$B$2:$J$101))</f>
        <v>14.4</v>
      </c>
      <c r="G193" s="26" cm="1">
        <f t="array" ref="G193">IFERROR(_xlfn.XLOOKUP(transformación!$B184,[1]Forwarkeys!$B$2:$B$185,_xlfn.XLOOKUP($C$1,[1]Forwarkeys!$C$1:$BA$1,[1]Forwarkeys!$C$2:$BA$185)),"-")</f>
        <v>122685</v>
      </c>
      <c r="H193" s="3">
        <f>[1]Aeropuerto!$E186</f>
        <v>105813</v>
      </c>
      <c r="I193" s="3"/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Apartamet'!D194</f>
        <v>3362775</v>
      </c>
      <c r="D194" s="3" cm="1">
        <f t="array" ref="D194">_xlfn.XLOOKUP(transformación!A185,'[1]Pib Pc'!$A$2:$A$81,_xlfn.XLOOKUP(España!$C$1,'[1]Pib Pc'!B$1:J$1,'[1]Pib Pc'!$B$2:$J$81))</f>
        <v>6110</v>
      </c>
      <c r="E194" s="32" cm="1">
        <f t="array" ref="E194">_xlfn.XLOOKUP(transformación!B185,'[1]IPC Armonizado'!$A$2:$A$250,_xlfn.XLOOKUP($C$1,'[1]IPC Armonizado'!$B$1:$J$1,'[1]IPC Armonizado'!$B$2:$J$250))</f>
        <v>103.98</v>
      </c>
      <c r="F194" s="19" cm="1">
        <f t="array" ref="F194">_xlfn.XLOOKUP(transformación!A185,'[1]Desempleo armonizado'!$A$2:$A$101,_xlfn.XLOOKUP($C$1,'[1]Desempleo armonizado'!$B$1:$J$1,'[1]Desempleo armonizado'!$B$2:$J$101))</f>
        <v>14.4</v>
      </c>
      <c r="G194" s="26" cm="1">
        <f t="array" ref="G194">IFERROR(_xlfn.XLOOKUP(transformación!$B185,[1]Forwarkeys!$B$2:$B$185,_xlfn.XLOOKUP($C$1,[1]Forwarkeys!$C$1:$BA$1,[1]Forwarkeys!$C$2:$BA$185)),"-")</f>
        <v>120006</v>
      </c>
      <c r="H194" s="3">
        <f>[1]Aeropuerto!$E187</f>
        <v>50586</v>
      </c>
      <c r="I194" s="3"/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Apartamet'!D195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32" cm="1">
        <f t="array" ref="E195">_xlfn.XLOOKUP(transformación!B186,'[1]IPC Armonizado'!$A$2:$A$250,_xlfn.XLOOKUP($C$1,'[1]IPC Armonizado'!$B$1:$J$1,'[1]IPC Armonizado'!$B$2:$J$250))</f>
        <v>104.35</v>
      </c>
      <c r="F195" s="19" cm="1">
        <f t="array" ref="F195">_xlfn.XLOOKUP(transformación!A186,'[1]Desempleo armonizado'!$A$2:$A$101,_xlfn.XLOOKUP($C$1,'[1]Desempleo armonizado'!$B$1:$J$1,'[1]Desempleo armonizado'!$B$2:$J$101))</f>
        <v>15.3</v>
      </c>
      <c r="G195" s="26" cm="1">
        <f t="array" ref="G195">IFERROR(_xlfn.XLOOKUP(transformación!$B186,[1]Forwarkeys!$B$2:$B$185,_xlfn.XLOOKUP($C$1,[1]Forwarkeys!$C$1:$BA$1,[1]Forwarkeys!$C$2:$BA$185)),"-")</f>
        <v>83930</v>
      </c>
      <c r="H195" s="3">
        <f>[1]Aeropuerto!$E188</f>
        <v>1026</v>
      </c>
      <c r="I195" s="3"/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Apartamet'!D196</f>
        <v>220577</v>
      </c>
      <c r="D196" s="3" cm="1">
        <f t="array" ref="D196">_xlfn.XLOOKUP(transformación!A187,'[1]Pib Pc'!$A$2:$A$81,_xlfn.XLOOKUP(España!$C$1,'[1]Pib Pc'!B$1:J$1,'[1]Pib Pc'!$B$2:$J$81))</f>
        <v>5310</v>
      </c>
      <c r="E196" s="32" cm="1">
        <f t="array" ref="E196">_xlfn.XLOOKUP(transformación!B187,'[1]IPC Armonizado'!$A$2:$A$250,_xlfn.XLOOKUP($C$1,'[1]IPC Armonizado'!$B$1:$J$1,'[1]IPC Armonizado'!$B$2:$J$250))</f>
        <v>104.41</v>
      </c>
      <c r="F196" s="19" cm="1">
        <f t="array" ref="F196">_xlfn.XLOOKUP(transformación!A187,'[1]Desempleo armonizado'!$A$2:$A$101,_xlfn.XLOOKUP($C$1,'[1]Desempleo armonizado'!$B$1:$J$1,'[1]Desempleo armonizado'!$B$2:$J$101))</f>
        <v>15.3</v>
      </c>
      <c r="G196" s="26" cm="1">
        <f t="array" ref="G196">IFERROR(_xlfn.XLOOKUP(transformación!$B187,[1]Forwarkeys!$B$2:$B$185,_xlfn.XLOOKUP($C$1,[1]Forwarkeys!$C$1:$BA$1,[1]Forwarkeys!$C$2:$BA$185)),"-")</f>
        <v>7703</v>
      </c>
      <c r="H196" s="3">
        <f>[1]Aeropuerto!$E189</f>
        <v>1835</v>
      </c>
      <c r="I196" s="3"/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Apartamet'!D197</f>
        <v>1931188</v>
      </c>
      <c r="D197" s="3" cm="1">
        <f t="array" ref="D197">_xlfn.XLOOKUP(transformación!A188,'[1]Pib Pc'!$A$2:$A$81,_xlfn.XLOOKUP(España!$C$1,'[1]Pib Pc'!B$1:J$1,'[1]Pib Pc'!$B$2:$J$81))</f>
        <v>5310</v>
      </c>
      <c r="E197" s="32" cm="1">
        <f t="array" ref="E197">_xlfn.XLOOKUP(transformación!B188,'[1]IPC Armonizado'!$A$2:$A$250,_xlfn.XLOOKUP($C$1,'[1]IPC Armonizado'!$B$1:$J$1,'[1]IPC Armonizado'!$B$2:$J$250))</f>
        <v>104.87</v>
      </c>
      <c r="F197" s="19" cm="1">
        <f t="array" ref="F197">_xlfn.XLOOKUP(transformación!A188,'[1]Desempleo armonizado'!$A$2:$A$101,_xlfn.XLOOKUP($C$1,'[1]Desempleo armonizado'!$B$1:$J$1,'[1]Desempleo armonizado'!$B$2:$J$101))</f>
        <v>15.3</v>
      </c>
      <c r="G197" s="26" cm="1">
        <f t="array" ref="G197">IFERROR(_xlfn.XLOOKUP(transformación!$B188,[1]Forwarkeys!$B$2:$B$185,_xlfn.XLOOKUP($C$1,[1]Forwarkeys!$C$1:$BA$1,[1]Forwarkeys!$C$2:$BA$185)),"-")</f>
        <v>15003</v>
      </c>
      <c r="H197" s="3">
        <f>[1]Aeropuerto!$E190</f>
        <v>9504</v>
      </c>
      <c r="I197" s="3"/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Apartamet'!D198</f>
        <v>9882125</v>
      </c>
      <c r="D198" s="3" cm="1">
        <f t="array" ref="D198">_xlfn.XLOOKUP(transformación!A189,'[1]Pib Pc'!$A$2:$A$81,_xlfn.XLOOKUP(España!$C$1,'[1]Pib Pc'!B$1:J$1,'[1]Pib Pc'!$B$2:$J$81))</f>
        <v>5960</v>
      </c>
      <c r="E198" s="32" cm="1">
        <f t="array" ref="E198">_xlfn.XLOOKUP(transformación!B189,'[1]IPC Armonizado'!$A$2:$A$250,_xlfn.XLOOKUP($C$1,'[1]IPC Armonizado'!$B$1:$J$1,'[1]IPC Armonizado'!$B$2:$J$250))</f>
        <v>103.23</v>
      </c>
      <c r="F198" s="19" cm="1">
        <f t="array" ref="F198">_xlfn.XLOOKUP(transformación!A189,'[1]Desempleo armonizado'!$A$2:$A$101,_xlfn.XLOOKUP($C$1,'[1]Desempleo armonizado'!$B$1:$J$1,'[1]Desempleo armonizado'!$B$2:$J$101))</f>
        <v>16.3</v>
      </c>
      <c r="G198" s="26" cm="1">
        <f t="array" ref="G198">IFERROR(_xlfn.XLOOKUP(transformación!$B189,[1]Forwarkeys!$B$2:$B$185,_xlfn.XLOOKUP($C$1,[1]Forwarkeys!$C$1:$BA$1,[1]Forwarkeys!$C$2:$BA$185)),"-")</f>
        <v>13208</v>
      </c>
      <c r="H198" s="3">
        <f>[1]Aeropuerto!$E191</f>
        <v>55430</v>
      </c>
      <c r="I198" s="3"/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Apartamet'!D199</f>
        <v>15965541</v>
      </c>
      <c r="D199" s="3" cm="1">
        <f t="array" ref="D199">_xlfn.XLOOKUP(transformación!A190,'[1]Pib Pc'!$A$2:$A$81,_xlfn.XLOOKUP(España!$C$1,'[1]Pib Pc'!B$1:J$1,'[1]Pib Pc'!$B$2:$J$81))</f>
        <v>5960</v>
      </c>
      <c r="E199" s="32" cm="1">
        <f t="array" ref="E199">_xlfn.XLOOKUP(transformación!B190,'[1]IPC Armonizado'!$A$2:$A$250,_xlfn.XLOOKUP($C$1,'[1]IPC Armonizado'!$B$1:$J$1,'[1]IPC Armonizado'!$B$2:$J$250))</f>
        <v>103.23</v>
      </c>
      <c r="F199" s="19" cm="1">
        <f t="array" ref="F199">_xlfn.XLOOKUP(transformación!A190,'[1]Desempleo armonizado'!$A$2:$A$101,_xlfn.XLOOKUP($C$1,'[1]Desempleo armonizado'!$B$1:$J$1,'[1]Desempleo armonizado'!$B$2:$J$101))</f>
        <v>16.3</v>
      </c>
      <c r="G199" s="26" cm="1">
        <f t="array" ref="G199">IFERROR(_xlfn.XLOOKUP(transformación!$B190,[1]Forwarkeys!$B$2:$B$185,_xlfn.XLOOKUP($C$1,[1]Forwarkeys!$C$1:$BA$1,[1]Forwarkeys!$C$2:$BA$185)),"-")</f>
        <v>76232</v>
      </c>
      <c r="H199" s="3">
        <f>[1]Aeropuerto!$E192</f>
        <v>83715</v>
      </c>
      <c r="I199" s="3"/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Apartamet'!D200</f>
        <v>7875118</v>
      </c>
      <c r="D200" s="3" cm="1">
        <f t="array" ref="D200">_xlfn.XLOOKUP(transformación!A191,'[1]Pib Pc'!$A$2:$A$81,_xlfn.XLOOKUP(España!$C$1,'[1]Pib Pc'!B$1:J$1,'[1]Pib Pc'!$B$2:$J$81))</f>
        <v>5960</v>
      </c>
      <c r="E200" s="32" cm="1">
        <f t="array" ref="E200">_xlfn.XLOOKUP(transformación!B191,'[1]IPC Armonizado'!$A$2:$A$250,_xlfn.XLOOKUP($C$1,'[1]IPC Armonizado'!$B$1:$J$1,'[1]IPC Armonizado'!$B$2:$J$250))</f>
        <v>103.69</v>
      </c>
      <c r="F200" s="19" cm="1">
        <f t="array" ref="F200">_xlfn.XLOOKUP(transformación!A191,'[1]Desempleo armonizado'!$A$2:$A$101,_xlfn.XLOOKUP($C$1,'[1]Desempleo armonizado'!$B$1:$J$1,'[1]Desempleo armonizado'!$B$2:$J$101))</f>
        <v>16.3</v>
      </c>
      <c r="G200" s="26" cm="1">
        <f t="array" ref="G200">IFERROR(_xlfn.XLOOKUP(transformación!$B191,[1]Forwarkeys!$B$2:$B$185,_xlfn.XLOOKUP($C$1,[1]Forwarkeys!$C$1:$BA$1,[1]Forwarkeys!$C$2:$BA$185)),"-")</f>
        <v>125744</v>
      </c>
      <c r="H200" s="3">
        <f>[1]Aeropuerto!$E193</f>
        <v>59076</v>
      </c>
      <c r="I200" s="3"/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Apartamet'!D201</f>
        <v>4479349</v>
      </c>
      <c r="D201" s="3" cm="1">
        <f t="array" ref="D201">_xlfn.XLOOKUP(transformación!A192,'[1]Pib Pc'!$A$2:$A$81,_xlfn.XLOOKUP(España!$C$1,'[1]Pib Pc'!B$1:J$1,'[1]Pib Pc'!$B$2:$J$81))</f>
        <v>6320</v>
      </c>
      <c r="E201" s="32" cm="1">
        <f t="array" ref="E201">_xlfn.XLOOKUP(transformación!B192,'[1]IPC Armonizado'!$A$2:$A$250,_xlfn.XLOOKUP($C$1,'[1]IPC Armonizado'!$B$1:$J$1,'[1]IPC Armonizado'!$B$2:$J$250))</f>
        <v>104.01</v>
      </c>
      <c r="F201" s="19" cm="1">
        <f t="array" ref="F201">_xlfn.XLOOKUP(transformación!A192,'[1]Desempleo armonizado'!$A$2:$A$101,_xlfn.XLOOKUP($C$1,'[1]Desempleo armonizado'!$B$1:$J$1,'[1]Desempleo armonizado'!$B$2:$J$101))</f>
        <v>16.100000000000001</v>
      </c>
      <c r="G201" s="26" cm="1">
        <f t="array" ref="G201">IFERROR(_xlfn.XLOOKUP(transformación!$B192,[1]Forwarkeys!$B$2:$B$185,_xlfn.XLOOKUP($C$1,[1]Forwarkeys!$C$1:$BA$1,[1]Forwarkeys!$C$2:$BA$185)),"-")</f>
        <v>91234</v>
      </c>
      <c r="H201" s="3">
        <f>[1]Aeropuerto!$E194</f>
        <v>50325</v>
      </c>
      <c r="I201" s="3"/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Apartamet'!D202</f>
        <v>1799183</v>
      </c>
      <c r="D202" s="3" cm="1">
        <f t="array" ref="D202">_xlfn.XLOOKUP(transformación!A193,'[1]Pib Pc'!$A$2:$A$81,_xlfn.XLOOKUP(España!$C$1,'[1]Pib Pc'!B$1:J$1,'[1]Pib Pc'!$B$2:$J$81))</f>
        <v>6320</v>
      </c>
      <c r="E202" s="32" cm="1">
        <f t="array" ref="E202">_xlfn.XLOOKUP(transformación!B193,'[1]IPC Armonizado'!$A$2:$A$250,_xlfn.XLOOKUP($C$1,'[1]IPC Armonizado'!$B$1:$J$1,'[1]IPC Armonizado'!$B$2:$J$250))</f>
        <v>104.12</v>
      </c>
      <c r="F202" s="19" cm="1">
        <f t="array" ref="F202">_xlfn.XLOOKUP(transformación!A193,'[1]Desempleo armonizado'!$A$2:$A$101,_xlfn.XLOOKUP($C$1,'[1]Desempleo armonizado'!$B$1:$J$1,'[1]Desempleo armonizado'!$B$2:$J$101))</f>
        <v>16.100000000000001</v>
      </c>
      <c r="G202" s="26" cm="1">
        <f t="array" ref="G202">IFERROR(_xlfn.XLOOKUP(transformación!$B193,[1]Forwarkeys!$B$2:$B$185,_xlfn.XLOOKUP($C$1,[1]Forwarkeys!$C$1:$BA$1,[1]Forwarkeys!$C$2:$BA$185)),"-")</f>
        <v>71794</v>
      </c>
      <c r="H202" s="3">
        <f>[1]Aeropuerto!$E195</f>
        <v>23151</v>
      </c>
      <c r="I202" s="3"/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Apartamet'!D203</f>
        <v>2468638</v>
      </c>
      <c r="D203" s="3" cm="1">
        <f t="array" ref="D203">_xlfn.XLOOKUP(transformación!A194,'[1]Pib Pc'!$A$2:$A$81,_xlfn.XLOOKUP(España!$C$1,'[1]Pib Pc'!B$1:J$1,'[1]Pib Pc'!$B$2:$J$81))</f>
        <v>6320</v>
      </c>
      <c r="E203" s="32" cm="1">
        <f t="array" ref="E203">_xlfn.XLOOKUP(transformación!B194,'[1]IPC Armonizado'!$A$2:$A$250,_xlfn.XLOOKUP($C$1,'[1]IPC Armonizado'!$B$1:$J$1,'[1]IPC Armonizado'!$B$2:$J$250))</f>
        <v>104.28</v>
      </c>
      <c r="F203" s="19" cm="1">
        <f t="array" ref="F203">_xlfn.XLOOKUP(transformación!A194,'[1]Desempleo armonizado'!$A$2:$A$101,_xlfn.XLOOKUP($C$1,'[1]Desempleo armonizado'!$B$1:$J$1,'[1]Desempleo armonizado'!$B$2:$J$101))</f>
        <v>16.100000000000001</v>
      </c>
      <c r="G203" s="26" cm="1">
        <f t="array" ref="G203">IFERROR(_xlfn.XLOOKUP(transformación!$B194,[1]Forwarkeys!$B$2:$B$185,_xlfn.XLOOKUP($C$1,[1]Forwarkeys!$C$1:$BA$1,[1]Forwarkeys!$C$2:$BA$185)),"-")</f>
        <v>47512</v>
      </c>
      <c r="H203" s="3">
        <f>[1]Aeropuerto!$E196</f>
        <v>38057</v>
      </c>
      <c r="I203" s="3"/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Apartamet'!D204</f>
        <v>2070945</v>
      </c>
      <c r="D204" s="3" cm="1">
        <f t="array" ref="D204">_xlfn.XLOOKUP(transformación!A195,'[1]Pib Pc'!$A$2:$A$81,_xlfn.XLOOKUP(España!$C$1,'[1]Pib Pc'!B$1:J$1,'[1]Pib Pc'!$B$2:$J$81))</f>
        <v>5910</v>
      </c>
      <c r="E204" s="32" cm="1">
        <f t="array" ref="E204">_xlfn.XLOOKUP(transformación!B195,'[1]IPC Armonizado'!$A$2:$A$250,_xlfn.XLOOKUP($C$1,'[1]IPC Armonizado'!$B$1:$J$1,'[1]IPC Armonizado'!$B$2:$J$250))</f>
        <v>103.87</v>
      </c>
      <c r="F204" s="19" cm="1">
        <f t="array" ref="F204">_xlfn.XLOOKUP(transformación!A195,'[1]Desempleo armonizado'!$A$2:$A$101,_xlfn.XLOOKUP($C$1,'[1]Desempleo armonizado'!$B$1:$J$1,'[1]Desempleo armonizado'!$B$2:$J$101))</f>
        <v>16</v>
      </c>
      <c r="G204" s="26" cm="1">
        <f t="array" ref="G204">IFERROR(_xlfn.XLOOKUP(transformación!$B195,[1]Forwarkeys!$B$2:$B$185,_xlfn.XLOOKUP($C$1,[1]Forwarkeys!$C$1:$BA$1,[1]Forwarkeys!$C$2:$BA$185)),"-")</f>
        <v>51229</v>
      </c>
      <c r="H204" s="3">
        <f>[1]Aeropuerto!$E197</f>
        <v>27054</v>
      </c>
      <c r="I204" s="3"/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Apartamet'!D205</f>
        <v>2145617</v>
      </c>
      <c r="D205" s="3" cm="1">
        <f t="array" ref="D205">_xlfn.XLOOKUP(transformación!A196,'[1]Pib Pc'!$A$2:$A$81,_xlfn.XLOOKUP(España!$C$1,'[1]Pib Pc'!B$1:J$1,'[1]Pib Pc'!$B$2:$J$81))</f>
        <v>5910</v>
      </c>
      <c r="E205" s="32" cm="1">
        <f t="array" ref="E205">_xlfn.XLOOKUP(transformación!B196,'[1]IPC Armonizado'!$A$2:$A$250,_xlfn.XLOOKUP($C$1,'[1]IPC Armonizado'!$B$1:$J$1,'[1]IPC Armonizado'!$B$2:$J$250))</f>
        <v>103.27</v>
      </c>
      <c r="F205" s="19" cm="1">
        <f t="array" ref="F205">_xlfn.XLOOKUP(transformación!A196,'[1]Desempleo armonizado'!$A$2:$A$101,_xlfn.XLOOKUP($C$1,'[1]Desempleo armonizado'!$B$1:$J$1,'[1]Desempleo armonizado'!$B$2:$J$101))</f>
        <v>16</v>
      </c>
      <c r="G205" s="26" cm="1">
        <f t="array" ref="G205">IFERROR(_xlfn.XLOOKUP(transformación!$B196,[1]Forwarkeys!$B$2:$B$185,_xlfn.XLOOKUP($C$1,[1]Forwarkeys!$C$1:$BA$1,[1]Forwarkeys!$C$2:$BA$185)),"-")</f>
        <v>46005</v>
      </c>
      <c r="H205" s="3">
        <f>[1]Aeropuerto!$E198</f>
        <v>20531</v>
      </c>
      <c r="I205" s="3"/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Apartamet'!D206</f>
        <v>3120149</v>
      </c>
      <c r="D206" s="3" cm="1">
        <f t="array" ref="D206">_xlfn.XLOOKUP(transformación!A197,'[1]Pib Pc'!$A$2:$A$81,_xlfn.XLOOKUP(España!$C$1,'[1]Pib Pc'!B$1:J$1,'[1]Pib Pc'!$B$2:$J$81))</f>
        <v>5910</v>
      </c>
      <c r="E206" s="32" cm="1">
        <f t="array" ref="E206">_xlfn.XLOOKUP(transformación!B197,'[1]IPC Armonizado'!$A$2:$A$250,_xlfn.XLOOKUP($C$1,'[1]IPC Armonizado'!$B$1:$J$1,'[1]IPC Armonizado'!$B$2:$J$250))</f>
        <v>105.22</v>
      </c>
      <c r="F206" s="19" cm="1">
        <f t="array" ref="F206">_xlfn.XLOOKUP(transformación!A197,'[1]Desempleo armonizado'!$A$2:$A$101,_xlfn.XLOOKUP($C$1,'[1]Desempleo armonizado'!$B$1:$J$1,'[1]Desempleo armonizado'!$B$2:$J$101))</f>
        <v>16</v>
      </c>
      <c r="G206" s="26" cm="1">
        <f t="array" ref="G206">IFERROR(_xlfn.XLOOKUP(transformación!$B197,[1]Forwarkeys!$B$2:$B$185,_xlfn.XLOOKUP($C$1,[1]Forwarkeys!$C$1:$BA$1,[1]Forwarkeys!$C$2:$BA$185)),"-")</f>
        <v>28529</v>
      </c>
      <c r="H206" s="3">
        <f>[1]Aeropuerto!$E199</f>
        <v>28231</v>
      </c>
      <c r="I206" s="3"/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Apartamet'!D207</f>
        <v>3493977</v>
      </c>
      <c r="D207" s="3" cm="1">
        <f t="array" ref="D207">_xlfn.XLOOKUP(transformación!A198,'[1]Pib Pc'!$A$2:$A$81,_xlfn.XLOOKUP(España!$C$1,'[1]Pib Pc'!B$1:J$1,'[1]Pib Pc'!$B$2:$J$81))</f>
        <v>6340</v>
      </c>
      <c r="E207" s="32" cm="1">
        <f t="array" ref="E207">_xlfn.XLOOKUP(transformación!B198,'[1]IPC Armonizado'!$A$2:$A$250,_xlfn.XLOOKUP($C$1,'[1]IPC Armonizado'!$B$1:$J$1,'[1]IPC Armonizado'!$B$2:$J$250))</f>
        <v>106.39</v>
      </c>
      <c r="F207" s="19" cm="1">
        <f t="array" ref="F207">_xlfn.XLOOKUP(transformación!A198,'[1]Desempleo armonizado'!$A$2:$A$101,_xlfn.XLOOKUP($C$1,'[1]Desempleo armonizado'!$B$1:$J$1,'[1]Desempleo armonizado'!$B$2:$J$101))</f>
        <v>15.3</v>
      </c>
      <c r="G207" s="26" cm="1">
        <f t="array" ref="G207">IFERROR(_xlfn.XLOOKUP(transformación!$B198,[1]Forwarkeys!$B$2:$B$185,_xlfn.XLOOKUP($C$1,[1]Forwarkeys!$C$1:$BA$1,[1]Forwarkeys!$C$2:$BA$185)),"-")</f>
        <v>35017</v>
      </c>
      <c r="H207" s="3">
        <f>[1]Aeropuerto!$E200</f>
        <v>30175</v>
      </c>
      <c r="I207" s="3"/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Apartamet'!D208</f>
        <v>5592833</v>
      </c>
      <c r="D208" s="3" cm="1">
        <f t="array" ref="D208">_xlfn.XLOOKUP(transformación!A199,'[1]Pib Pc'!$A$2:$A$81,_xlfn.XLOOKUP(España!$C$1,'[1]Pib Pc'!B$1:J$1,'[1]Pib Pc'!$B$2:$J$81))</f>
        <v>6340</v>
      </c>
      <c r="E208" s="32" cm="1">
        <f t="array" ref="E208">_xlfn.XLOOKUP(transformación!B199,'[1]IPC Armonizado'!$A$2:$A$250,_xlfn.XLOOKUP($C$1,'[1]IPC Armonizado'!$B$1:$J$1,'[1]IPC Armonizado'!$B$2:$J$250))</f>
        <v>106.95</v>
      </c>
      <c r="F208" s="19" cm="1">
        <f t="array" ref="F208">_xlfn.XLOOKUP(transformación!A199,'[1]Desempleo armonizado'!$A$2:$A$101,_xlfn.XLOOKUP($C$1,'[1]Desempleo armonizado'!$B$1:$J$1,'[1]Desempleo armonizado'!$B$2:$J$101))</f>
        <v>15.3</v>
      </c>
      <c r="G208" s="26" cm="1">
        <f t="array" ref="G208">IFERROR(_xlfn.XLOOKUP(transformación!$B199,[1]Forwarkeys!$B$2:$B$185,_xlfn.XLOOKUP($C$1,[1]Forwarkeys!$C$1:$BA$1,[1]Forwarkeys!$C$2:$BA$185)),"-")</f>
        <v>51051</v>
      </c>
      <c r="H208" s="3">
        <f>[1]Aeropuerto!$E201</f>
        <v>59278</v>
      </c>
      <c r="I208" s="3"/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Apartamet'!D209</f>
        <v>10873138</v>
      </c>
      <c r="D209" s="3" cm="1">
        <f t="array" ref="D209">_xlfn.XLOOKUP(transformación!A200,'[1]Pib Pc'!$A$2:$A$81,_xlfn.XLOOKUP(España!$C$1,'[1]Pib Pc'!B$1:J$1,'[1]Pib Pc'!$B$2:$J$81))</f>
        <v>6340</v>
      </c>
      <c r="E209" s="32" cm="1">
        <f t="array" ref="E209">_xlfn.XLOOKUP(transformación!B200,'[1]IPC Armonizado'!$A$2:$A$250,_xlfn.XLOOKUP($C$1,'[1]IPC Armonizado'!$B$1:$J$1,'[1]IPC Armonizado'!$B$2:$J$250))</f>
        <v>107.46</v>
      </c>
      <c r="F209" s="19" cm="1">
        <f t="array" ref="F209">_xlfn.XLOOKUP(transformación!A200,'[1]Desempleo armonizado'!$A$2:$A$101,_xlfn.XLOOKUP($C$1,'[1]Desempleo armonizado'!$B$1:$J$1,'[1]Desempleo armonizado'!$B$2:$J$101))</f>
        <v>15.3</v>
      </c>
      <c r="G209" s="26" cm="1">
        <f t="array" ref="G209">IFERROR(_xlfn.XLOOKUP(transformación!$B200,[1]Forwarkeys!$B$2:$B$185,_xlfn.XLOOKUP($C$1,[1]Forwarkeys!$C$1:$BA$1,[1]Forwarkeys!$C$2:$BA$185)),"-")</f>
        <v>84990</v>
      </c>
      <c r="H209" s="3">
        <f>[1]Aeropuerto!$E202</f>
        <v>100023</v>
      </c>
      <c r="I209" s="3"/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Apartamet'!D210</f>
        <v>19063288</v>
      </c>
      <c r="D210" s="3" cm="1">
        <f t="array" ref="D210">_xlfn.XLOOKUP(transformación!A201,'[1]Pib Pc'!$A$2:$A$81,_xlfn.XLOOKUP(España!$C$1,'[1]Pib Pc'!B$1:J$1,'[1]Pib Pc'!$B$2:$J$81))</f>
        <v>6290</v>
      </c>
      <c r="E210" s="32" cm="1">
        <f t="array" ref="E210">_xlfn.XLOOKUP(transformación!B201,'[1]IPC Armonizado'!$A$2:$A$250,_xlfn.XLOOKUP($C$1,'[1]IPC Armonizado'!$B$1:$J$1,'[1]IPC Armonizado'!$B$2:$J$250))</f>
        <v>106.18</v>
      </c>
      <c r="F210" s="19" cm="1">
        <f t="array" ref="F210">_xlfn.XLOOKUP(transformación!A201,'[1]Desempleo armonizado'!$A$2:$A$101,_xlfn.XLOOKUP($C$1,'[1]Desempleo armonizado'!$B$1:$J$1,'[1]Desempleo armonizado'!$B$2:$J$101))</f>
        <v>14.6</v>
      </c>
      <c r="G210" s="26" cm="1">
        <f t="array" ref="G210">IFERROR(_xlfn.XLOOKUP(transformación!$B201,[1]Forwarkeys!$B$2:$B$185,_xlfn.XLOOKUP($C$1,[1]Forwarkeys!$C$1:$BA$1,[1]Forwarkeys!$C$2:$BA$185)),"-")</f>
        <v>127547</v>
      </c>
      <c r="H210" s="3">
        <f>[1]Aeropuerto!$E203</f>
        <v>138405</v>
      </c>
      <c r="I210" s="3"/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Apartamet'!D211</f>
        <v>25304134</v>
      </c>
      <c r="D211" s="3" cm="1">
        <f t="array" ref="D211">_xlfn.XLOOKUP(transformación!A202,'[1]Pib Pc'!$A$2:$A$81,_xlfn.XLOOKUP(España!$C$1,'[1]Pib Pc'!B$1:J$1,'[1]Pib Pc'!$B$2:$J$81))</f>
        <v>6290</v>
      </c>
      <c r="E211" s="32" cm="1">
        <f t="array" ref="E211">_xlfn.XLOOKUP(transformación!B202,'[1]IPC Armonizado'!$A$2:$A$250,_xlfn.XLOOKUP($C$1,'[1]IPC Armonizado'!$B$1:$J$1,'[1]IPC Armonizado'!$B$2:$J$250))</f>
        <v>106.65</v>
      </c>
      <c r="F211" s="19" cm="1">
        <f t="array" ref="F211">_xlfn.XLOOKUP(transformación!A202,'[1]Desempleo armonizado'!$A$2:$A$101,_xlfn.XLOOKUP($C$1,'[1]Desempleo armonizado'!$B$1:$J$1,'[1]Desempleo armonizado'!$B$2:$J$101))</f>
        <v>14.6</v>
      </c>
      <c r="G211" s="26" cm="1">
        <f t="array" ref="G211">IFERROR(_xlfn.XLOOKUP(transformación!$B202,[1]Forwarkeys!$B$2:$B$185,_xlfn.XLOOKUP($C$1,[1]Forwarkeys!$C$1:$BA$1,[1]Forwarkeys!$C$2:$BA$185)),"-")</f>
        <v>165601</v>
      </c>
      <c r="H211" s="3">
        <f>[1]Aeropuerto!$E204</f>
        <v>150110</v>
      </c>
      <c r="I211" s="3"/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Apartamet'!D212</f>
        <v>14272484</v>
      </c>
      <c r="D212" s="3" cm="1">
        <f t="array" ref="D212">_xlfn.XLOOKUP(transformación!A203,'[1]Pib Pc'!$A$2:$A$81,_xlfn.XLOOKUP(España!$C$1,'[1]Pib Pc'!B$1:J$1,'[1]Pib Pc'!$B$2:$J$81))</f>
        <v>6290</v>
      </c>
      <c r="E212" s="32" cm="1">
        <f t="array" ref="E212">_xlfn.XLOOKUP(transformación!B203,'[1]IPC Armonizado'!$A$2:$A$250,_xlfn.XLOOKUP($C$1,'[1]IPC Armonizado'!$B$1:$J$1,'[1]IPC Armonizado'!$B$2:$J$250))</f>
        <v>107.87</v>
      </c>
      <c r="F212" s="19" cm="1">
        <f t="array" ref="F212">_xlfn.XLOOKUP(transformación!A203,'[1]Desempleo armonizado'!$A$2:$A$101,_xlfn.XLOOKUP($C$1,'[1]Desempleo armonizado'!$B$1:$J$1,'[1]Desempleo armonizado'!$B$2:$J$101))</f>
        <v>14.6</v>
      </c>
      <c r="G212" s="26" cm="1">
        <f t="array" ref="G212">IFERROR(_xlfn.XLOOKUP(transformación!$B203,[1]Forwarkeys!$B$2:$B$185,_xlfn.XLOOKUP($C$1,[1]Forwarkeys!$C$1:$BA$1,[1]Forwarkeys!$C$2:$BA$185)),"-")</f>
        <v>169928</v>
      </c>
      <c r="H212" s="3">
        <f>[1]Aeropuerto!$E205</f>
        <v>127098</v>
      </c>
      <c r="I212" s="3"/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Apartamet'!D213</f>
        <v>10964226</v>
      </c>
      <c r="D213" s="3" cm="1">
        <f t="array" ref="D213">_xlfn.XLOOKUP(transformación!A204,'[1]Pib Pc'!$A$2:$A$81,_xlfn.XLOOKUP(España!$C$1,'[1]Pib Pc'!B$1:J$1,'[1]Pib Pc'!$B$2:$J$81))</f>
        <v>6920</v>
      </c>
      <c r="E213" s="32" cm="1">
        <f t="array" ref="E213">_xlfn.XLOOKUP(transformación!B204,'[1]IPC Armonizado'!$A$2:$A$250,_xlfn.XLOOKUP($C$1,'[1]IPC Armonizado'!$B$1:$J$1,'[1]IPC Armonizado'!$B$2:$J$250))</f>
        <v>109.6</v>
      </c>
      <c r="F213" s="19" cm="1">
        <f t="array" ref="F213">_xlfn.XLOOKUP(transformación!A204,'[1]Desempleo armonizado'!$A$2:$A$101,_xlfn.XLOOKUP($C$1,'[1]Desempleo armonizado'!$B$1:$J$1,'[1]Desempleo armonizado'!$B$2:$J$101))</f>
        <v>13.3</v>
      </c>
      <c r="G213" s="26" cm="1">
        <f t="array" ref="G213">IFERROR(_xlfn.XLOOKUP(transformación!$B204,[1]Forwarkeys!$B$2:$B$185,_xlfn.XLOOKUP($C$1,[1]Forwarkeys!$C$1:$BA$1,[1]Forwarkeys!$C$2:$BA$185)),"-")</f>
        <v>155064</v>
      </c>
      <c r="H213" s="3">
        <f>[1]Aeropuerto!$E206</f>
        <v>127797</v>
      </c>
      <c r="I213" s="3"/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Apartamet'!D214</f>
        <v>6859527</v>
      </c>
      <c r="D214" s="3" cm="1">
        <f t="array" ref="D214">_xlfn.XLOOKUP(transformación!A205,'[1]Pib Pc'!$A$2:$A$81,_xlfn.XLOOKUP(España!$C$1,'[1]Pib Pc'!B$1:J$1,'[1]Pib Pc'!$B$2:$J$81))</f>
        <v>6920</v>
      </c>
      <c r="E214" s="32" cm="1">
        <f t="array" ref="E214">_xlfn.XLOOKUP(transformación!B205,'[1]IPC Armonizado'!$A$2:$A$250,_xlfn.XLOOKUP($C$1,'[1]IPC Armonizado'!$B$1:$J$1,'[1]IPC Armonizado'!$B$2:$J$250))</f>
        <v>109.87</v>
      </c>
      <c r="F214" s="19" cm="1">
        <f t="array" ref="F214">_xlfn.XLOOKUP(transformación!A205,'[1]Desempleo armonizado'!$A$2:$A$101,_xlfn.XLOOKUP($C$1,'[1]Desempleo armonizado'!$B$1:$J$1,'[1]Desempleo armonizado'!$B$2:$J$101))</f>
        <v>13.3</v>
      </c>
      <c r="G214" s="26" cm="1">
        <f t="array" ref="G214">IFERROR(_xlfn.XLOOKUP(transformación!$B205,[1]Forwarkeys!$B$2:$B$185,_xlfn.XLOOKUP($C$1,[1]Forwarkeys!$C$1:$BA$1,[1]Forwarkeys!$C$2:$BA$185)),"-")</f>
        <v>149514</v>
      </c>
      <c r="H214" s="3">
        <f>[1]Aeropuerto!$E207</f>
        <v>99275</v>
      </c>
      <c r="I214" s="3"/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Apartamet'!D215</f>
        <v>7425816</v>
      </c>
      <c r="D215" s="3" cm="1">
        <f t="array" ref="D215">_xlfn.XLOOKUP(transformación!A206,'[1]Pib Pc'!$A$2:$A$81,_xlfn.XLOOKUP(España!$C$1,'[1]Pib Pc'!B$1:J$1,'[1]Pib Pc'!$B$2:$J$81))</f>
        <v>6920</v>
      </c>
      <c r="E215" s="32" cm="1">
        <f t="array" ref="E215">_xlfn.XLOOKUP(transformación!B206,'[1]IPC Armonizado'!$A$2:$A$250,_xlfn.XLOOKUP($C$1,'[1]IPC Armonizado'!$B$1:$J$1,'[1]IPC Armonizado'!$B$2:$J$250))</f>
        <v>111.13</v>
      </c>
      <c r="F215" s="19" cm="1">
        <f t="array" ref="F215">_xlfn.XLOOKUP(transformación!A206,'[1]Desempleo armonizado'!$A$2:$A$101,_xlfn.XLOOKUP($C$1,'[1]Desempleo armonizado'!$B$1:$J$1,'[1]Desempleo armonizado'!$B$2:$J$101))</f>
        <v>13.3</v>
      </c>
      <c r="G215" s="26" cm="1">
        <f t="array" ref="G215">IFERROR(_xlfn.XLOOKUP(transformación!$B206,[1]Forwarkeys!$B$2:$B$185,_xlfn.XLOOKUP($C$1,[1]Forwarkeys!$C$1:$BA$1,[1]Forwarkeys!$C$2:$BA$185)),"-")</f>
        <v>121758</v>
      </c>
      <c r="H215" s="3">
        <f>[1]Aeropuerto!$E208</f>
        <v>104260</v>
      </c>
      <c r="I215" s="3"/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Apartamet'!D216</f>
        <v>5285011</v>
      </c>
      <c r="D216" s="3" cm="1">
        <f t="array" ref="D216">_xlfn.XLOOKUP(transformación!A207,'[1]Pib Pc'!$A$2:$A$81,_xlfn.XLOOKUP(España!$C$1,'[1]Pib Pc'!B$1:J$1,'[1]Pib Pc'!$B$2:$J$81))</f>
        <v>6540</v>
      </c>
      <c r="E216" s="32" cm="1">
        <f t="array" ref="E216">_xlfn.XLOOKUP(transformación!B207,'[1]IPC Armonizado'!$A$2:$A$250,_xlfn.XLOOKUP($C$1,'[1]IPC Armonizado'!$B$1:$J$1,'[1]IPC Armonizado'!$B$2:$J$250))</f>
        <v>110.26</v>
      </c>
      <c r="F216" s="19" cm="1">
        <f t="array" ref="F216">_xlfn.XLOOKUP(transformación!A207,'[1]Desempleo armonizado'!$A$2:$A$101,_xlfn.XLOOKUP($C$1,'[1]Desempleo armonizado'!$B$1:$J$1,'[1]Desempleo armonizado'!$B$2:$J$101))</f>
        <v>13.7</v>
      </c>
      <c r="G216" s="26" cm="1">
        <f t="array" ref="G216">IFERROR(_xlfn.XLOOKUP(transformación!$B207,[1]Forwarkeys!$B$2:$B$185,_xlfn.XLOOKUP($C$1,[1]Forwarkeys!$C$1:$BA$1,[1]Forwarkeys!$C$2:$BA$185)),"-")</f>
        <v>135459</v>
      </c>
      <c r="H216" s="3">
        <f>[1]Aeropuerto!$E209</f>
        <v>74485</v>
      </c>
      <c r="I216" s="3"/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Apartamet'!D217</f>
        <v>6849619</v>
      </c>
      <c r="D217" s="3" cm="1">
        <f t="array" ref="D217">_xlfn.XLOOKUP(transformación!A208,'[1]Pib Pc'!$A$2:$A$81,_xlfn.XLOOKUP(España!$C$1,'[1]Pib Pc'!B$1:J$1,'[1]Pib Pc'!$B$2:$J$81))</f>
        <v>6540</v>
      </c>
      <c r="E217" s="32" cm="1">
        <f t="array" ref="E217">_xlfn.XLOOKUP(transformación!B208,'[1]IPC Armonizado'!$A$2:$A$250,_xlfn.XLOOKUP($C$1,'[1]IPC Armonizado'!$B$1:$J$1,'[1]IPC Armonizado'!$B$2:$J$250))</f>
        <v>111.15</v>
      </c>
      <c r="F217" s="19" cm="1">
        <f t="array" ref="F217">_xlfn.XLOOKUP(transformación!A208,'[1]Desempleo armonizado'!$A$2:$A$101,_xlfn.XLOOKUP($C$1,'[1]Desempleo armonizado'!$B$1:$J$1,'[1]Desempleo armonizado'!$B$2:$J$101))</f>
        <v>13.7</v>
      </c>
      <c r="G217" s="26" cm="1">
        <f t="array" ref="G217">IFERROR(_xlfn.XLOOKUP(transformación!$B208,[1]Forwarkeys!$B$2:$B$185,_xlfn.XLOOKUP($C$1,[1]Forwarkeys!$C$1:$BA$1,[1]Forwarkeys!$C$2:$BA$185)),"-")</f>
        <v>107247</v>
      </c>
      <c r="H217" s="3">
        <f>[1]Aeropuerto!$E210</f>
        <v>94530</v>
      </c>
      <c r="I217" s="3"/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Apartamet'!D218</f>
        <v>7955253</v>
      </c>
      <c r="D218" s="3" cm="1">
        <f t="array" ref="D218">_xlfn.XLOOKUP(transformación!A209,'[1]Pib Pc'!$A$2:$A$81,_xlfn.XLOOKUP(España!$C$1,'[1]Pib Pc'!B$1:J$1,'[1]Pib Pc'!$B$2:$J$81))</f>
        <v>6540</v>
      </c>
      <c r="E218" s="32" cm="1">
        <f t="array" ref="E218">_xlfn.XLOOKUP(transformación!B209,'[1]IPC Armonizado'!$A$2:$A$250,_xlfn.XLOOKUP($C$1,'[1]IPC Armonizado'!$B$1:$J$1,'[1]IPC Armonizado'!$B$2:$J$250))</f>
        <v>115.51</v>
      </c>
      <c r="F218" s="19" cm="1">
        <f t="array" ref="F218">_xlfn.XLOOKUP(transformación!A209,'[1]Desempleo armonizado'!$A$2:$A$101,_xlfn.XLOOKUP($C$1,'[1]Desempleo armonizado'!$B$1:$J$1,'[1]Desempleo armonizado'!$B$2:$J$101))</f>
        <v>13.7</v>
      </c>
      <c r="G218" s="26" cm="1">
        <f t="array" ref="G218">IFERROR(_xlfn.XLOOKUP(transformación!$B209,[1]Forwarkeys!$B$2:$B$185,_xlfn.XLOOKUP($C$1,[1]Forwarkeys!$C$1:$BA$1,[1]Forwarkeys!$C$2:$BA$185)),"-")</f>
        <v>111264</v>
      </c>
      <c r="H218" s="3">
        <f>[1]Aeropuerto!$E211</f>
        <v>116413</v>
      </c>
      <c r="I218" s="3"/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Apartamet'!D219</f>
        <v>11754715</v>
      </c>
      <c r="D219" s="3" cm="1">
        <f t="array" ref="D219">_xlfn.XLOOKUP(transformación!A210,'[1]Pib Pc'!$A$2:$A$81,_xlfn.XLOOKUP(España!$C$1,'[1]Pib Pc'!B$1:J$1,'[1]Pib Pc'!$B$2:$J$81))</f>
        <v>6910</v>
      </c>
      <c r="E219" s="32" cm="1">
        <f t="array" ref="E219">_xlfn.XLOOKUP(transformación!B210,'[1]IPC Armonizado'!$A$2:$A$250,_xlfn.XLOOKUP($C$1,'[1]IPC Armonizado'!$B$1:$J$1,'[1]IPC Armonizado'!$B$2:$J$250))</f>
        <v>115.21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135440</v>
      </c>
      <c r="H219" s="3">
        <f>[1]Aeropuerto!$E212</f>
        <v>135372</v>
      </c>
      <c r="I219" s="3"/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Apartamet'!D220</f>
        <v>11341077</v>
      </c>
      <c r="D220" s="3" cm="1">
        <f t="array" ref="D220">_xlfn.XLOOKUP(transformación!A211,'[1]Pib Pc'!$A$2:$A$81,_xlfn.XLOOKUP(España!$C$1,'[1]Pib Pc'!B$1:J$1,'[1]Pib Pc'!$B$2:$J$81))</f>
        <v>6910</v>
      </c>
      <c r="E220" s="32" cm="1">
        <f t="array" ref="E220">_xlfn.XLOOKUP(transformación!B211,'[1]IPC Armonizado'!$A$2:$A$250,_xlfn.XLOOKUP($C$1,'[1]IPC Armonizado'!$B$1:$J$1,'[1]IPC Armonizado'!$B$2:$J$250))</f>
        <v>116.03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157394</v>
      </c>
      <c r="H220" s="3">
        <f>[1]Aeropuerto!$E213</f>
        <v>146029</v>
      </c>
      <c r="I220" s="3"/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Apartamet'!D221</f>
        <v>14529624</v>
      </c>
      <c r="D221" s="3" cm="1">
        <f t="array" ref="D221">_xlfn.XLOOKUP(transformación!A212,'[1]Pib Pc'!$A$2:$A$81,_xlfn.XLOOKUP(España!$C$1,'[1]Pib Pc'!B$1:J$1,'[1]Pib Pc'!$B$2:$J$81))</f>
        <v>6910</v>
      </c>
      <c r="E221" s="32" cm="1">
        <f t="array" ref="E221">_xlfn.XLOOKUP(transformación!B212,'[1]IPC Armonizado'!$A$2:$A$250,_xlfn.XLOOKUP($C$1,'[1]IPC Armonizado'!$B$1:$J$1,'[1]IPC Armonizado'!$B$2:$J$250))</f>
        <v>118.22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171759</v>
      </c>
      <c r="H221" s="3">
        <f>[1]Aeropuerto!$E214</f>
        <v>152335</v>
      </c>
      <c r="I221" s="3"/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Apartamet'!D222</f>
        <v>19498733</v>
      </c>
      <c r="D222" s="3" t="e" cm="1">
        <f t="array" ref="D222">_xlfn.XLOOKUP(transformación!A213,'[1]Pib Pc'!$A$2:$A$81,_xlfn.XLOOKUP(España!$C$1,'[1]Pib Pc'!B$1:J$1,'[1]Pib Pc'!$B$2:$J$81))</f>
        <v>#N/A</v>
      </c>
      <c r="E222" s="32" cm="1">
        <f t="array" ref="E222">_xlfn.XLOOKUP(transformación!B213,'[1]IPC Armonizado'!$A$2:$A$250,_xlfn.XLOOKUP($C$1,'[1]IPC Armonizado'!$B$1:$J$1,'[1]IPC Armonizado'!$B$2:$J$250))</f>
        <v>117.54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172969</v>
      </c>
      <c r="H222" s="3">
        <f>[1]Aeropuerto!$E215</f>
        <v>175902</v>
      </c>
      <c r="I222" s="3"/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Apartamet'!D223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32" cm="1">
        <f t="array" ref="E223">_xlfn.XLOOKUP(transformación!B214,'[1]IPC Armonizado'!$A$2:$A$250,_xlfn.XLOOKUP($C$1,'[1]IPC Armonizado'!$B$1:$J$1,'[1]IPC Armonizado'!$B$2:$J$250))</f>
        <v>117.66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190214</v>
      </c>
      <c r="H223" s="3">
        <f>[1]Aeropuerto!$E216</f>
        <v>0</v>
      </c>
      <c r="I223" s="3"/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Apartamet'!D224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32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195490</v>
      </c>
      <c r="H224" s="3">
        <f>[1]Aeropuerto!$E217</f>
        <v>0</v>
      </c>
      <c r="I224" s="3"/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Apartamet'!D225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32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174901</v>
      </c>
      <c r="H225" s="3">
        <f>[1]Aeropuerto!$E218</f>
        <v>0</v>
      </c>
      <c r="I225" s="3"/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Apartamet'!D226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32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178097</v>
      </c>
      <c r="H226" s="3">
        <f>[1]Aeropuerto!$E219</f>
        <v>0</v>
      </c>
      <c r="I226" s="3"/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Apartamet'!D227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32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157517</v>
      </c>
      <c r="H227" s="3">
        <f>[1]Aeropuerto!$E220</f>
        <v>0</v>
      </c>
      <c r="I227" s="3"/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Apartamet'!D228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32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164768</v>
      </c>
      <c r="H228" s="3">
        <f>[1]Aeropuerto!$E221</f>
        <v>0</v>
      </c>
      <c r="I228" s="3"/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Apartamet'!D229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32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3">
        <f>[1]Aeropuerto!$E222</f>
        <v>0</v>
      </c>
      <c r="I229" s="3"/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Apartamet'!D230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32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3">
        <f>[1]Aeropuerto!$E223</f>
        <v>0</v>
      </c>
      <c r="I230" s="3"/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Apartamet'!D231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32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3">
        <f>[1]Aeropuerto!$E224</f>
        <v>0</v>
      </c>
      <c r="I231" s="3"/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H232" s="3">
        <f>[1]Aeropuerto!$E225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H233" s="3">
        <f>[1]Aeropuerto!$E226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H234" s="3">
        <f>[1]Aeropuerto!$E227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H235" s="3">
        <f>[1]Aeropuerto!$E228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H236" s="3">
        <f>[1]Aeropuerto!$E229</f>
        <v>0</v>
      </c>
    </row>
    <row r="237" spans="1:13">
      <c r="A237" s="2">
        <v>2023</v>
      </c>
      <c r="B237" s="2">
        <v>10</v>
      </c>
      <c r="H237" s="3">
        <f>[1]Aeropuerto!$E230</f>
        <v>0</v>
      </c>
    </row>
    <row r="238" spans="1:13">
      <c r="A238" s="2">
        <v>2023</v>
      </c>
      <c r="B238" s="2">
        <v>11</v>
      </c>
      <c r="H238" s="3">
        <f>[1]Aeropuerto!$E231</f>
        <v>0</v>
      </c>
    </row>
    <row r="239" spans="1:13">
      <c r="A239" s="2">
        <v>2023</v>
      </c>
      <c r="B239" s="2">
        <v>12</v>
      </c>
      <c r="H239" s="3">
        <f>[1]Aeropuerto!$E232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6DD6-E215-419B-BC91-4A42ECBDF0B4}">
  <dimension ref="A1:N239"/>
  <sheetViews>
    <sheetView showGridLines="0" workbookViewId="0">
      <selection activeCell="J12" sqref="J12:J239"/>
    </sheetView>
  </sheetViews>
  <sheetFormatPr defaultColWidth="11.42578125" defaultRowHeight="15"/>
  <cols>
    <col min="2" max="2" width="8.5703125" customWidth="1"/>
    <col min="10" max="10" width="15.7109375" customWidth="1"/>
  </cols>
  <sheetData>
    <row r="1" spans="1:14">
      <c r="A1" s="36" t="s">
        <v>63</v>
      </c>
      <c r="B1" s="36"/>
      <c r="C1" s="37" t="s">
        <v>80</v>
      </c>
      <c r="D1" s="37"/>
      <c r="E1" s="6" t="s">
        <v>20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Apartamet'!F11</f>
        <v>Reino Unido</v>
      </c>
      <c r="D11" s="18" t="s">
        <v>76</v>
      </c>
      <c r="E11" s="18" t="s">
        <v>77</v>
      </c>
      <c r="F11" s="18" t="s">
        <v>78</v>
      </c>
      <c r="G11" s="18" t="s">
        <v>81</v>
      </c>
      <c r="H11" s="27" t="s">
        <v>79</v>
      </c>
      <c r="I11" s="18" t="s">
        <v>82</v>
      </c>
      <c r="J11" s="18" t="str">
        <f>+CONCATENATE("Llegadas a AGP ",[1]Aeropuerto!$J$4)</f>
        <v>Llegadas a AGP Reino Unido</v>
      </c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Apartamet'!F12</f>
        <v>3152451</v>
      </c>
      <c r="D12" s="24">
        <f>VLOOKUP(transformación!$C3,'[1]PIB pc Libras'!A$3:F$110,6,FALSE)</f>
        <v>7510.6640425204387</v>
      </c>
      <c r="E12" s="25">
        <f>VLOOKUP(transformación!$D3,'[1]IPC RU'!$A$9:$B$642,2,FALSE)</f>
        <v>1.6</v>
      </c>
      <c r="F12" s="25">
        <f>VLOOKUP(transformación!$C3,'[1]Desempleo RU'!$A$9:$B$952,2,FALSE)</f>
        <v>4.7</v>
      </c>
      <c r="G12" s="25">
        <f>VLOOKUP(transformación!$D3,'[1]Tipo de Cambio RU'!$A$9:$B$900,2,FALSE)</f>
        <v>1.4331</v>
      </c>
      <c r="H12" s="26" t="str" cm="1">
        <f t="array" ref="H12">IFERROR(_xlfn.XLOOKUP(transformación!$B3,[1]Forwarkeys!$B$2:$B$185,_xlfn.XLOOKUP($C$1,[1]Forwarkeys!$C$1:$BA$1,[1]Forwarkeys!$C$2:$BA$185)),"-")</f>
        <v>-</v>
      </c>
      <c r="I12" s="19">
        <f>España!E12</f>
        <v>81.16</v>
      </c>
      <c r="J12" s="3">
        <f>[1]Aeropuerto!$J5</f>
        <v>133857</v>
      </c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Apartamet'!F13</f>
        <v>3215576</v>
      </c>
      <c r="D13" s="24">
        <f>VLOOKUP(transformación!$C4,'[1]PIB pc Libras'!A$3:F$110,6,FALSE)</f>
        <v>7510.6640425204387</v>
      </c>
      <c r="E13" s="25">
        <f>VLOOKUP(transformación!$D4,'[1]IPC RU'!$A$9:$B$642,2,FALSE)</f>
        <v>1.7</v>
      </c>
      <c r="F13" s="25">
        <f>VLOOKUP(transformación!$C4,'[1]Desempleo RU'!$A$9:$B$952,2,FALSE)</f>
        <v>4.7</v>
      </c>
      <c r="G13" s="25">
        <f>VLOOKUP(transformación!$D4,'[1]Tipo de Cambio RU'!$A$9:$B$900,2,FALSE)</f>
        <v>1.4499</v>
      </c>
      <c r="H13" s="26" t="str" cm="1">
        <f t="array" ref="H13">IFERROR(_xlfn.XLOOKUP(transformación!$B4,[1]Forwarkeys!$B$2:$B$185,_xlfn.XLOOKUP($C$1,[1]Forwarkeys!$C$1:$BA$1,[1]Forwarkeys!$C$2:$BA$185)),"-")</f>
        <v>-</v>
      </c>
      <c r="I13" s="19">
        <f>España!E13</f>
        <v>81.349999999999994</v>
      </c>
      <c r="J13" s="3">
        <f>[1]Aeropuerto!$J6</f>
        <v>148044</v>
      </c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Apartamet'!F14</f>
        <v>3727350</v>
      </c>
      <c r="D14" s="24">
        <f>VLOOKUP(transformación!$C5,'[1]PIB pc Libras'!A$3:F$110,6,FALSE)</f>
        <v>7510.6640425204387</v>
      </c>
      <c r="E14" s="25">
        <f>VLOOKUP(transformación!$D5,'[1]IPC RU'!$A$9:$B$642,2,FALSE)</f>
        <v>1.9</v>
      </c>
      <c r="F14" s="25">
        <f>VLOOKUP(transformación!$C5,'[1]Desempleo RU'!$A$9:$B$952,2,FALSE)</f>
        <v>4.7</v>
      </c>
      <c r="G14" s="25">
        <f>VLOOKUP(transformación!$D5,'[1]Tipo de Cambio RU'!$A$9:$B$900,2,FALSE)</f>
        <v>1.444</v>
      </c>
      <c r="H14" s="26" t="str" cm="1">
        <f t="array" ref="H14">IFERROR(_xlfn.XLOOKUP(transformación!$B5,[1]Forwarkeys!$B$2:$B$185,_xlfn.XLOOKUP($C$1,[1]Forwarkeys!$C$1:$BA$1,[1]Forwarkeys!$C$2:$BA$185)),"-")</f>
        <v>-</v>
      </c>
      <c r="I14" s="19">
        <f>España!E14</f>
        <v>82.07</v>
      </c>
      <c r="J14" s="3">
        <f>[1]Aeropuerto!$J7</f>
        <v>199454</v>
      </c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Apartamet'!F15</f>
        <v>3627841</v>
      </c>
      <c r="D15" s="24">
        <f>VLOOKUP(transformación!$C6,'[1]PIB pc Libras'!A$3:F$110,6,FALSE)</f>
        <v>7510.6640425204387</v>
      </c>
      <c r="E15" s="25">
        <f>VLOOKUP(transformación!$D6,'[1]IPC RU'!$A$9:$B$642,2,FALSE)</f>
        <v>1.9</v>
      </c>
      <c r="F15" s="25">
        <f>VLOOKUP(transformación!$C6,'[1]Desempleo RU'!$A$9:$B$952,2,FALSE)</f>
        <v>4.7</v>
      </c>
      <c r="G15" s="25">
        <f>VLOOKUP(transformación!$D6,'[1]Tipo de Cambio RU'!$A$9:$B$900,2,FALSE)</f>
        <v>1.4652000000000001</v>
      </c>
      <c r="H15" s="26" t="str" cm="1">
        <f t="array" ref="H15">IFERROR(_xlfn.XLOOKUP(transformación!$B6,[1]Forwarkeys!$B$2:$B$185,_xlfn.XLOOKUP($C$1,[1]Forwarkeys!$C$1:$BA$1,[1]Forwarkeys!$C$2:$BA$185)),"-")</f>
        <v>-</v>
      </c>
      <c r="I15" s="19">
        <f>España!E15</f>
        <v>83.24</v>
      </c>
      <c r="J15" s="3">
        <f>[1]Aeropuerto!$J8</f>
        <v>212029</v>
      </c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Apartamet'!F16</f>
        <v>6512954</v>
      </c>
      <c r="D16" s="24">
        <f>VLOOKUP(transformación!$C7,'[1]PIB pc Libras'!A$3:F$110,6,FALSE)</f>
        <v>7583.0156604588728</v>
      </c>
      <c r="E16" s="25">
        <f>VLOOKUP(transformación!$D7,'[1]IPC RU'!$A$9:$B$642,2,FALSE)</f>
        <v>1.9</v>
      </c>
      <c r="F16" s="25">
        <f>VLOOKUP(transformación!$C7,'[1]Desempleo RU'!$A$9:$B$952,2,FALSE)</f>
        <v>4.8</v>
      </c>
      <c r="G16" s="25">
        <f>VLOOKUP(transformación!$D7,'[1]Tipo de Cambio RU'!$A$9:$B$900,2,FALSE)</f>
        <v>1.4611000000000001</v>
      </c>
      <c r="H16" s="26" t="str" cm="1">
        <f t="array" ref="H16">IFERROR(_xlfn.XLOOKUP(transformación!$B7,[1]Forwarkeys!$B$2:$B$185,_xlfn.XLOOKUP($C$1,[1]Forwarkeys!$C$1:$BA$1,[1]Forwarkeys!$C$2:$BA$185)),"-")</f>
        <v>-</v>
      </c>
      <c r="I16" s="19">
        <f>España!E16</f>
        <v>83.37</v>
      </c>
      <c r="J16" s="3">
        <f>[1]Aeropuerto!$J9</f>
        <v>261106</v>
      </c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Apartamet'!F17</f>
        <v>7703094</v>
      </c>
      <c r="D17" s="24">
        <f>VLOOKUP(transformación!$C8,'[1]PIB pc Libras'!A$3:F$110,6,FALSE)</f>
        <v>7583.0156604588728</v>
      </c>
      <c r="E17" s="25">
        <f>VLOOKUP(transformación!$D8,'[1]IPC RU'!$A$9:$B$642,2,FALSE)</f>
        <v>2</v>
      </c>
      <c r="F17" s="25">
        <f>VLOOKUP(transformación!$C8,'[1]Desempleo RU'!$A$9:$B$952,2,FALSE)</f>
        <v>4.8</v>
      </c>
      <c r="G17" s="25">
        <f>VLOOKUP(transformación!$D8,'[1]Tipo de Cambio RU'!$A$9:$B$900,2,FALSE)</f>
        <v>1.4952000000000001</v>
      </c>
      <c r="H17" s="26" t="str" cm="1">
        <f t="array" ref="H17">IFERROR(_xlfn.XLOOKUP(transformación!$B8,[1]Forwarkeys!$B$2:$B$185,_xlfn.XLOOKUP($C$1,[1]Forwarkeys!$C$1:$BA$1,[1]Forwarkeys!$C$2:$BA$185)),"-")</f>
        <v>-</v>
      </c>
      <c r="I17" s="19">
        <f>España!E17</f>
        <v>83.63</v>
      </c>
      <c r="J17" s="3">
        <f>[1]Aeropuerto!$J10</f>
        <v>264593</v>
      </c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Apartamet'!F18</f>
        <v>8352444</v>
      </c>
      <c r="D18" s="24">
        <f>VLOOKUP(transformación!$C9,'[1]PIB pc Libras'!A$3:F$110,6,FALSE)</f>
        <v>7649.9049050457434</v>
      </c>
      <c r="E18" s="25">
        <f>VLOOKUP(transformación!$D9,'[1]IPC RU'!$A$9:$B$642,2,FALSE)</f>
        <v>2.2999999999999998</v>
      </c>
      <c r="F18" s="25">
        <f>VLOOKUP(transformación!$C9,'[1]Desempleo RU'!$A$9:$B$952,2,FALSE)</f>
        <v>4.7</v>
      </c>
      <c r="G18" s="25">
        <f>VLOOKUP(transformación!$D9,'[1]Tipo de Cambio RU'!$A$9:$B$900,2,FALSE)</f>
        <v>1.4547000000000001</v>
      </c>
      <c r="H18" s="26" t="str" cm="1">
        <f t="array" ref="H18">IFERROR(_xlfn.XLOOKUP(transformación!$B9,[1]Forwarkeys!$B$2:$B$185,_xlfn.XLOOKUP($C$1,[1]Forwarkeys!$C$1:$BA$1,[1]Forwarkeys!$C$2:$BA$185)),"-")</f>
        <v>-</v>
      </c>
      <c r="I18" s="19">
        <f>España!E18</f>
        <v>83.11</v>
      </c>
      <c r="J18" s="3">
        <f>[1]Aeropuerto!$J11</f>
        <v>301378</v>
      </c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Apartamet'!F19</f>
        <v>9014514</v>
      </c>
      <c r="D19" s="24">
        <f>VLOOKUP(transformación!$C10,'[1]PIB pc Libras'!A$3:F$110,6,FALSE)</f>
        <v>7649.9049050457434</v>
      </c>
      <c r="E19" s="25">
        <f>VLOOKUP(transformación!$D10,'[1]IPC RU'!$A$9:$B$642,2,FALSE)</f>
        <v>2.4</v>
      </c>
      <c r="F19" s="25">
        <f>VLOOKUP(transformación!$C10,'[1]Desempleo RU'!$A$9:$B$952,2,FALSE)</f>
        <v>4.7</v>
      </c>
      <c r="G19" s="25">
        <f>VLOOKUP(transformación!$D10,'[1]Tipo de Cambio RU'!$A$9:$B$900,2,FALSE)</f>
        <v>1.4592000000000001</v>
      </c>
      <c r="H19" s="26" t="str" cm="1">
        <f t="array" ref="H19">IFERROR(_xlfn.XLOOKUP(transformación!$B10,[1]Forwarkeys!$B$2:$B$185,_xlfn.XLOOKUP($C$1,[1]Forwarkeys!$C$1:$BA$1,[1]Forwarkeys!$C$2:$BA$185)),"-")</f>
        <v>-</v>
      </c>
      <c r="I19" s="19">
        <f>España!E19</f>
        <v>83.5</v>
      </c>
      <c r="J19" s="3">
        <f>[1]Aeropuerto!$J12</f>
        <v>273668</v>
      </c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Apartamet'!F20</f>
        <v>8218995</v>
      </c>
      <c r="D20" s="24">
        <f>VLOOKUP(transformación!$C11,'[1]PIB pc Libras'!A$3:F$110,6,FALSE)</f>
        <v>7649.9049050457434</v>
      </c>
      <c r="E20" s="25">
        <f>VLOOKUP(transformación!$D11,'[1]IPC RU'!$A$9:$B$642,2,FALSE)</f>
        <v>2.5</v>
      </c>
      <c r="F20" s="25">
        <f>VLOOKUP(transformación!$C11,'[1]Desempleo RU'!$A$9:$B$952,2,FALSE)</f>
        <v>4.7</v>
      </c>
      <c r="G20" s="25">
        <f>VLOOKUP(transformación!$D11,'[1]Tipo de Cambio RU'!$A$9:$B$900,2,FALSE)</f>
        <v>1.4761</v>
      </c>
      <c r="H20" s="26" t="str" cm="1">
        <f t="array" ref="H20">IFERROR(_xlfn.XLOOKUP(transformación!$B11,[1]Forwarkeys!$B$2:$B$185,_xlfn.XLOOKUP($C$1,[1]Forwarkeys!$C$1:$BA$1,[1]Forwarkeys!$C$2:$BA$185)),"-")</f>
        <v>-</v>
      </c>
      <c r="I20" s="19">
        <f>España!E20</f>
        <v>84.02</v>
      </c>
      <c r="J20" s="3">
        <f>[1]Aeropuerto!$J13</f>
        <v>264298</v>
      </c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Apartamet'!F21</f>
        <v>6468387</v>
      </c>
      <c r="D21" s="24">
        <f>VLOOKUP(transformación!$C12,'[1]PIB pc Libras'!A$3:F$110,6,FALSE)</f>
        <v>7733.4461120316219</v>
      </c>
      <c r="E21" s="25">
        <f>VLOOKUP(transformación!$D12,'[1]IPC RU'!$A$9:$B$642,2,FALSE)</f>
        <v>2.2999999999999998</v>
      </c>
      <c r="F21" s="25">
        <f>VLOOKUP(transformación!$C12,'[1]Desempleo RU'!$A$9:$B$952,2,FALSE)</f>
        <v>5.0999999999999996</v>
      </c>
      <c r="G21" s="25">
        <f>VLOOKUP(transformación!$D12,'[1]Tipo de Cambio RU'!$A$9:$B$900,2,FALSE)</f>
        <v>1.4674</v>
      </c>
      <c r="H21" s="26" t="str" cm="1">
        <f t="array" ref="H21">IFERROR(_xlfn.XLOOKUP(transformación!$B12,[1]Forwarkeys!$B$2:$B$185,_xlfn.XLOOKUP($C$1,[1]Forwarkeys!$C$1:$BA$1,[1]Forwarkeys!$C$2:$BA$185)),"-")</f>
        <v>-</v>
      </c>
      <c r="I21" s="19">
        <f>España!E21</f>
        <v>84.67</v>
      </c>
      <c r="J21" s="3">
        <f>[1]Aeropuerto!$J14</f>
        <v>243321</v>
      </c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Apartamet'!F22</f>
        <v>3134719</v>
      </c>
      <c r="D22" s="24">
        <f>VLOOKUP(transformación!$C13,'[1]PIB pc Libras'!A$3:F$110,6,FALSE)</f>
        <v>7733.4461120316219</v>
      </c>
      <c r="E22" s="25">
        <f>VLOOKUP(transformación!$D13,'[1]IPC RU'!$A$9:$B$642,2,FALSE)</f>
        <v>2.1</v>
      </c>
      <c r="F22" s="25">
        <f>VLOOKUP(transformación!$C13,'[1]Desempleo RU'!$A$9:$B$952,2,FALSE)</f>
        <v>5.0999999999999996</v>
      </c>
      <c r="G22" s="25">
        <f>VLOOKUP(transformación!$D13,'[1]Tipo de Cambio RU'!$A$9:$B$900,2,FALSE)</f>
        <v>1.4719</v>
      </c>
      <c r="H22" s="26" t="str" cm="1">
        <f t="array" ref="H22">IFERROR(_xlfn.XLOOKUP(transformación!$B13,[1]Forwarkeys!$B$2:$B$185,_xlfn.XLOOKUP($C$1,[1]Forwarkeys!$C$1:$BA$1,[1]Forwarkeys!$C$2:$BA$185)),"-")</f>
        <v>-</v>
      </c>
      <c r="I22" s="19">
        <f>España!E22</f>
        <v>84.8</v>
      </c>
      <c r="J22" s="3">
        <f>[1]Aeropuerto!$J15</f>
        <v>140857</v>
      </c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Apartamet'!F23</f>
        <v>2868739</v>
      </c>
      <c r="D23" s="24">
        <f>VLOOKUP(transformación!$C14,'[1]PIB pc Libras'!A$3:F$110,6,FALSE)</f>
        <v>7733.4461120316219</v>
      </c>
      <c r="E23" s="25">
        <f>VLOOKUP(transformación!$D14,'[1]IPC RU'!$A$9:$B$642,2,FALSE)</f>
        <v>1.9</v>
      </c>
      <c r="F23" s="25">
        <f>VLOOKUP(transformación!$C14,'[1]Desempleo RU'!$A$9:$B$952,2,FALSE)</f>
        <v>5.0999999999999996</v>
      </c>
      <c r="G23" s="25">
        <f>VLOOKUP(transformación!$D14,'[1]Tipo de Cambio RU'!$A$9:$B$900,2,FALSE)</f>
        <v>1.4724999999999999</v>
      </c>
      <c r="H23" s="26" t="str" cm="1">
        <f t="array" ref="H23">IFERROR(_xlfn.XLOOKUP(transformación!$B14,[1]Forwarkeys!$B$2:$B$185,_xlfn.XLOOKUP($C$1,[1]Forwarkeys!$C$1:$BA$1,[1]Forwarkeys!$C$2:$BA$185)),"-")</f>
        <v>-</v>
      </c>
      <c r="I23" s="19">
        <f>España!E23</f>
        <v>84.99</v>
      </c>
      <c r="J23" s="3">
        <f>[1]Aeropuerto!$J16</f>
        <v>138141</v>
      </c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Apartamet'!F24</f>
        <v>3140452</v>
      </c>
      <c r="D24" s="24">
        <f>VLOOKUP(transformación!$C15,'[1]PIB pc Libras'!A$3:F$110,6,FALSE)</f>
        <v>7721.5418785376914</v>
      </c>
      <c r="E24" s="25">
        <f>VLOOKUP(transformación!$D15,'[1]IPC RU'!$A$9:$B$642,2,FALSE)</f>
        <v>1.9</v>
      </c>
      <c r="F24" s="25">
        <f>VLOOKUP(transformación!$C15,'[1]Desempleo RU'!$A$9:$B$952,2,FALSE)</f>
        <v>5.2</v>
      </c>
      <c r="G24" s="25">
        <f>VLOOKUP(transformación!$D15,'[1]Tipo de Cambio RU'!$A$9:$B$900,2,FALSE)</f>
        <v>1.4581999999999999</v>
      </c>
      <c r="H24" s="26" t="str" cm="1">
        <f t="array" ref="H24">IFERROR(_xlfn.XLOOKUP(transformación!$B15,[1]Forwarkeys!$B$2:$B$185,_xlfn.XLOOKUP($C$1,[1]Forwarkeys!$C$1:$BA$1,[1]Forwarkeys!$C$2:$BA$185)),"-")</f>
        <v>-</v>
      </c>
      <c r="I24" s="19">
        <f>España!E24</f>
        <v>84.6</v>
      </c>
      <c r="J24" s="3">
        <f>[1]Aeropuerto!$J17</f>
        <v>126794</v>
      </c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Apartamet'!F25</f>
        <v>3061314</v>
      </c>
      <c r="D25" s="24">
        <f>VLOOKUP(transformación!$C16,'[1]PIB pc Libras'!A$3:F$110,6,FALSE)</f>
        <v>7721.5418785376914</v>
      </c>
      <c r="E25" s="25">
        <f>VLOOKUP(transformación!$D16,'[1]IPC RU'!$A$9:$B$642,2,FALSE)</f>
        <v>2</v>
      </c>
      <c r="F25" s="25">
        <f>VLOOKUP(transformación!$C16,'[1]Desempleo RU'!$A$9:$B$952,2,FALSE)</f>
        <v>5.2</v>
      </c>
      <c r="G25" s="25">
        <f>VLOOKUP(transformación!$D16,'[1]Tipo de Cambio RU'!$A$9:$B$900,2,FALSE)</f>
        <v>1.4637</v>
      </c>
      <c r="H25" s="26" t="str" cm="1">
        <f t="array" ref="H25">IFERROR(_xlfn.XLOOKUP(transformación!$B16,[1]Forwarkeys!$B$2:$B$185,_xlfn.XLOOKUP($C$1,[1]Forwarkeys!$C$1:$BA$1,[1]Forwarkeys!$C$2:$BA$185)),"-")</f>
        <v>-</v>
      </c>
      <c r="I25" s="19">
        <f>España!E25</f>
        <v>84.66</v>
      </c>
      <c r="J25" s="3">
        <f>[1]Aeropuerto!$J18</f>
        <v>145276</v>
      </c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Apartamet'!F26</f>
        <v>3639261</v>
      </c>
      <c r="D26" s="24">
        <f>VLOOKUP(transformación!$C17,'[1]PIB pc Libras'!A$3:F$110,6,FALSE)</f>
        <v>7721.5418785376914</v>
      </c>
      <c r="E26" s="25">
        <f>VLOOKUP(transformación!$D17,'[1]IPC RU'!$A$9:$B$642,2,FALSE)</f>
        <v>1.8</v>
      </c>
      <c r="F26" s="25">
        <f>VLOOKUP(transformación!$C17,'[1]Desempleo RU'!$A$9:$B$952,2,FALSE)</f>
        <v>5.2</v>
      </c>
      <c r="G26" s="25">
        <f>VLOOKUP(transformación!$D17,'[1]Tipo de Cambio RU'!$A$9:$B$900,2,FALSE)</f>
        <v>1.45</v>
      </c>
      <c r="H26" s="26" t="str" cm="1">
        <f t="array" ref="H26">IFERROR(_xlfn.XLOOKUP(transformación!$B17,[1]Forwarkeys!$B$2:$B$185,_xlfn.XLOOKUP($C$1,[1]Forwarkeys!$C$1:$BA$1,[1]Forwarkeys!$C$2:$BA$185)),"-")</f>
        <v>-</v>
      </c>
      <c r="I26" s="19">
        <f>España!E26</f>
        <v>85.26</v>
      </c>
      <c r="J26" s="3">
        <f>[1]Aeropuerto!$J19</f>
        <v>183647</v>
      </c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Apartamet'!F27</f>
        <v>3799466</v>
      </c>
      <c r="D27" s="24">
        <f>VLOOKUP(transformación!$C18,'[1]PIB pc Libras'!A$3:F$110,6,FALSE)</f>
        <v>7748.2569446841953</v>
      </c>
      <c r="E27" s="25">
        <f>VLOOKUP(transformación!$D18,'[1]IPC RU'!$A$9:$B$642,2,FALSE)</f>
        <v>2</v>
      </c>
      <c r="F27" s="25">
        <f>VLOOKUP(transformación!$C18,'[1]Desempleo RU'!$A$9:$B$952,2,FALSE)</f>
        <v>5.5</v>
      </c>
      <c r="G27" s="25">
        <f>VLOOKUP(transformación!$D18,'[1]Tipo de Cambio RU'!$A$9:$B$900,2,FALSE)</f>
        <v>1.4401999999999999</v>
      </c>
      <c r="H27" s="26" t="str" cm="1">
        <f t="array" ref="H27">IFERROR(_xlfn.XLOOKUP(transformación!$B18,[1]Forwarkeys!$B$2:$B$185,_xlfn.XLOOKUP($C$1,[1]Forwarkeys!$C$1:$BA$1,[1]Forwarkeys!$C$2:$BA$185)),"-")</f>
        <v>-</v>
      </c>
      <c r="I27" s="19">
        <f>España!E27</f>
        <v>86.49</v>
      </c>
      <c r="J27" s="3">
        <f>[1]Aeropuerto!$J20</f>
        <v>220536</v>
      </c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Apartamet'!F28</f>
        <v>6529953</v>
      </c>
      <c r="D28" s="24">
        <f>VLOOKUP(transformación!$C19,'[1]PIB pc Libras'!A$3:F$110,6,FALSE)</f>
        <v>7748.2569446841953</v>
      </c>
      <c r="E28" s="25">
        <f>VLOOKUP(transformación!$D19,'[1]IPC RU'!$A$9:$B$642,2,FALSE)</f>
        <v>2.2000000000000002</v>
      </c>
      <c r="F28" s="25">
        <f>VLOOKUP(transformación!$C19,'[1]Desempleo RU'!$A$9:$B$952,2,FALSE)</f>
        <v>5.5</v>
      </c>
      <c r="G28" s="25">
        <f>VLOOKUP(transformación!$D19,'[1]Tipo de Cambio RU'!$A$9:$B$900,2,FALSE)</f>
        <v>1.4637</v>
      </c>
      <c r="H28" s="26" t="str" cm="1">
        <f t="array" ref="H28">IFERROR(_xlfn.XLOOKUP(transformación!$B19,[1]Forwarkeys!$B$2:$B$185,_xlfn.XLOOKUP($C$1,[1]Forwarkeys!$C$1:$BA$1,[1]Forwarkeys!$C$2:$BA$185)),"-")</f>
        <v>-</v>
      </c>
      <c r="I28" s="19">
        <f>España!E28</f>
        <v>86.8</v>
      </c>
      <c r="J28" s="3">
        <f>[1]Aeropuerto!$J21</f>
        <v>251352</v>
      </c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Apartamet'!F29</f>
        <v>7945643</v>
      </c>
      <c r="D29" s="24">
        <f>VLOOKUP(transformación!$C20,'[1]PIB pc Libras'!A$3:F$110,6,FALSE)</f>
        <v>7748.2569446841953</v>
      </c>
      <c r="E29" s="25">
        <f>VLOOKUP(transformación!$D20,'[1]IPC RU'!$A$9:$B$642,2,FALSE)</f>
        <v>2.5</v>
      </c>
      <c r="F29" s="25">
        <f>VLOOKUP(transformación!$C20,'[1]Desempleo RU'!$A$9:$B$952,2,FALSE)</f>
        <v>5.5</v>
      </c>
      <c r="G29" s="25">
        <f>VLOOKUP(transformación!$D20,'[1]Tipo de Cambio RU'!$A$9:$B$900,2,FALSE)</f>
        <v>1.456</v>
      </c>
      <c r="H29" s="26" t="str" cm="1">
        <f t="array" ref="H29">IFERROR(_xlfn.XLOOKUP(transformación!$B20,[1]Forwarkeys!$B$2:$B$185,_xlfn.XLOOKUP($C$1,[1]Forwarkeys!$C$1:$BA$1,[1]Forwarkeys!$C$2:$BA$185)),"-")</f>
        <v>-</v>
      </c>
      <c r="I29" s="19">
        <f>España!E29</f>
        <v>86.94</v>
      </c>
      <c r="J29" s="3">
        <f>[1]Aeropuerto!$J22</f>
        <v>258946</v>
      </c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Apartamet'!F30</f>
        <v>8733024</v>
      </c>
      <c r="D30" s="24">
        <f>VLOOKUP(transformación!$C21,'[1]PIB pc Libras'!A$3:F$110,6,FALSE)</f>
        <v>7766.2752292974674</v>
      </c>
      <c r="E30" s="25">
        <f>VLOOKUP(transformación!$D21,'[1]IPC RU'!$A$9:$B$642,2,FALSE)</f>
        <v>2.4</v>
      </c>
      <c r="F30" s="25">
        <f>VLOOKUP(transformación!$C21,'[1]Desempleo RU'!$A$9:$B$952,2,FALSE)</f>
        <v>5.5</v>
      </c>
      <c r="G30" s="25">
        <f>VLOOKUP(transformación!$D21,'[1]Tipo de Cambio RU'!$A$9:$B$900,2,FALSE)</f>
        <v>1.454</v>
      </c>
      <c r="H30" s="26" t="str" cm="1">
        <f t="array" ref="H30">IFERROR(_xlfn.XLOOKUP(transformación!$B21,[1]Forwarkeys!$B$2:$B$185,_xlfn.XLOOKUP($C$1,[1]Forwarkeys!$C$1:$BA$1,[1]Forwarkeys!$C$2:$BA$185)),"-")</f>
        <v>-</v>
      </c>
      <c r="I30" s="19">
        <f>España!E30</f>
        <v>86.45</v>
      </c>
      <c r="J30" s="3">
        <f>[1]Aeropuerto!$J23</f>
        <v>295349</v>
      </c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Apartamet'!F31</f>
        <v>9037579</v>
      </c>
      <c r="D31" s="24">
        <f>VLOOKUP(transformación!$C22,'[1]PIB pc Libras'!A$3:F$110,6,FALSE)</f>
        <v>7766.2752292974674</v>
      </c>
      <c r="E31" s="25">
        <f>VLOOKUP(transformación!$D22,'[1]IPC RU'!$A$9:$B$642,2,FALSE)</f>
        <v>2.5</v>
      </c>
      <c r="F31" s="25">
        <f>VLOOKUP(transformación!$C22,'[1]Desempleo RU'!$A$9:$B$952,2,FALSE)</f>
        <v>5.5</v>
      </c>
      <c r="G31" s="25">
        <f>VLOOKUP(transformación!$D22,'[1]Tipo de Cambio RU'!$A$9:$B$900,2,FALSE)</f>
        <v>1.4784999999999999</v>
      </c>
      <c r="H31" s="26" t="str" cm="1">
        <f t="array" ref="H31">IFERROR(_xlfn.XLOOKUP(transformación!$B22,[1]Forwarkeys!$B$2:$B$185,_xlfn.XLOOKUP($C$1,[1]Forwarkeys!$C$1:$BA$1,[1]Forwarkeys!$C$2:$BA$185)),"-")</f>
        <v>-</v>
      </c>
      <c r="I31" s="19">
        <f>España!E31</f>
        <v>86.65</v>
      </c>
      <c r="J31" s="3">
        <f>[1]Aeropuerto!$J24</f>
        <v>271614</v>
      </c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Apartamet'!F32</f>
        <v>8247557</v>
      </c>
      <c r="D32" s="24">
        <f>VLOOKUP(transformación!$C23,'[1]PIB pc Libras'!A$3:F$110,6,FALSE)</f>
        <v>7766.2752292974674</v>
      </c>
      <c r="E32" s="25">
        <f>VLOOKUP(transformación!$D23,'[1]IPC RU'!$A$9:$B$642,2,FALSE)</f>
        <v>2.4</v>
      </c>
      <c r="F32" s="25">
        <f>VLOOKUP(transformación!$C23,'[1]Desempleo RU'!$A$9:$B$952,2,FALSE)</f>
        <v>5.5</v>
      </c>
      <c r="G32" s="25">
        <f>VLOOKUP(transformación!$D23,'[1]Tipo de Cambio RU'!$A$9:$B$900,2,FALSE)</f>
        <v>1.4811000000000001</v>
      </c>
      <c r="H32" s="26" t="str" cm="1">
        <f t="array" ref="H32">IFERROR(_xlfn.XLOOKUP(transformación!$B23,[1]Forwarkeys!$B$2:$B$185,_xlfn.XLOOKUP($C$1,[1]Forwarkeys!$C$1:$BA$1,[1]Forwarkeys!$C$2:$BA$185)),"-")</f>
        <v>-</v>
      </c>
      <c r="I32" s="19">
        <f>España!E32</f>
        <v>86.48</v>
      </c>
      <c r="J32" s="3">
        <f>[1]Aeropuerto!$J25</f>
        <v>261391</v>
      </c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Apartamet'!F33</f>
        <v>6320455</v>
      </c>
      <c r="D33" s="24">
        <f>VLOOKUP(transformación!$C24,'[1]PIB pc Libras'!A$3:F$110,6,FALSE)</f>
        <v>7815.8255119839678</v>
      </c>
      <c r="E33" s="25">
        <f>VLOOKUP(transformación!$D24,'[1]IPC RU'!$A$9:$B$642,2,FALSE)</f>
        <v>2.4</v>
      </c>
      <c r="F33" s="25">
        <f>VLOOKUP(transformación!$C24,'[1]Desempleo RU'!$A$9:$B$952,2,FALSE)</f>
        <v>5.5</v>
      </c>
      <c r="G33" s="25">
        <f>VLOOKUP(transformación!$D24,'[1]Tipo de Cambio RU'!$A$9:$B$900,2,FALSE)</f>
        <v>1.4869000000000001</v>
      </c>
      <c r="H33" s="26" t="str" cm="1">
        <f t="array" ref="H33">IFERROR(_xlfn.XLOOKUP(transformación!$B24,[1]Forwarkeys!$B$2:$B$185,_xlfn.XLOOKUP($C$1,[1]Forwarkeys!$C$1:$BA$1,[1]Forwarkeys!$C$2:$BA$185)),"-")</f>
        <v>-</v>
      </c>
      <c r="I33" s="19">
        <f>España!E33</f>
        <v>86.84</v>
      </c>
      <c r="J33" s="3">
        <f>[1]Aeropuerto!$J26</f>
        <v>231830</v>
      </c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Apartamet'!F34</f>
        <v>3259191</v>
      </c>
      <c r="D34" s="24">
        <f>VLOOKUP(transformación!$C25,'[1]PIB pc Libras'!A$3:F$110,6,FALSE)</f>
        <v>7815.8255119839678</v>
      </c>
      <c r="E34" s="25">
        <f>VLOOKUP(transformación!$D25,'[1]IPC RU'!$A$9:$B$642,2,FALSE)</f>
        <v>2.7</v>
      </c>
      <c r="F34" s="25">
        <f>VLOOKUP(transformación!$C25,'[1]Desempleo RU'!$A$9:$B$952,2,FALSE)</f>
        <v>5.5</v>
      </c>
      <c r="G34" s="25">
        <f>VLOOKUP(transformación!$D25,'[1]Tipo de Cambio RU'!$A$9:$B$900,2,FALSE)</f>
        <v>1.4834000000000001</v>
      </c>
      <c r="H34" s="26" t="str" cm="1">
        <f t="array" ref="H34">IFERROR(_xlfn.XLOOKUP(transformación!$B25,[1]Forwarkeys!$B$2:$B$185,_xlfn.XLOOKUP($C$1,[1]Forwarkeys!$C$1:$BA$1,[1]Forwarkeys!$C$2:$BA$185)),"-")</f>
        <v>-</v>
      </c>
      <c r="I34" s="19">
        <f>España!E34</f>
        <v>87.05</v>
      </c>
      <c r="J34" s="3">
        <f>[1]Aeropuerto!$J27</f>
        <v>138715</v>
      </c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Apartamet'!F35</f>
        <v>2989754</v>
      </c>
      <c r="D35" s="24">
        <f>VLOOKUP(transformación!$C26,'[1]PIB pc Libras'!A$3:F$110,6,FALSE)</f>
        <v>7815.8255119839678</v>
      </c>
      <c r="E35" s="25">
        <f>VLOOKUP(transformación!$D26,'[1]IPC RU'!$A$9:$B$642,2,FALSE)</f>
        <v>3</v>
      </c>
      <c r="F35" s="25">
        <f>VLOOKUP(transformación!$C26,'[1]Desempleo RU'!$A$9:$B$952,2,FALSE)</f>
        <v>5.5</v>
      </c>
      <c r="G35" s="25">
        <f>VLOOKUP(transformación!$D26,'[1]Tipo de Cambio RU'!$A$9:$B$900,2,FALSE)</f>
        <v>1.486</v>
      </c>
      <c r="H35" s="26" t="str" cm="1">
        <f t="array" ref="H35">IFERROR(_xlfn.XLOOKUP(transformación!$B26,[1]Forwarkeys!$B$2:$B$185,_xlfn.XLOOKUP($C$1,[1]Forwarkeys!$C$1:$BA$1,[1]Forwarkeys!$C$2:$BA$185)),"-")</f>
        <v>-</v>
      </c>
      <c r="I35" s="19">
        <f>España!E35</f>
        <v>87.3</v>
      </c>
      <c r="J35" s="3">
        <f>[1]Aeropuerto!$J28</f>
        <v>136263</v>
      </c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Apartamet'!F36</f>
        <v>3078276</v>
      </c>
      <c r="D36" s="24">
        <f>VLOOKUP(transformación!$C27,'[1]PIB pc Libras'!A$3:F$110,6,FALSE)</f>
        <v>7813.8785468149399</v>
      </c>
      <c r="E36" s="25">
        <f>VLOOKUP(transformación!$D27,'[1]IPC RU'!$A$9:$B$642,2,FALSE)</f>
        <v>2.7</v>
      </c>
      <c r="F36" s="25">
        <f>VLOOKUP(transformación!$C27,'[1]Desempleo RU'!$A$9:$B$952,2,FALSE)</f>
        <v>5.5</v>
      </c>
      <c r="G36" s="25">
        <f>VLOOKUP(transformación!$D27,'[1]Tipo de Cambio RU'!$A$9:$B$900,2,FALSE)</f>
        <v>1.5079</v>
      </c>
      <c r="H36" s="26" t="str" cm="1">
        <f t="array" ref="H36">IFERROR(_xlfn.XLOOKUP(transformación!$B27,[1]Forwarkeys!$B$2:$B$185,_xlfn.XLOOKUP($C$1,[1]Forwarkeys!$C$1:$BA$1,[1]Forwarkeys!$C$2:$BA$185)),"-")</f>
        <v>-</v>
      </c>
      <c r="I36" s="19">
        <f>España!E36</f>
        <v>86.67</v>
      </c>
      <c r="J36" s="3">
        <f>[1]Aeropuerto!$J29</f>
        <v>119222</v>
      </c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Apartamet'!F37</f>
        <v>2971831</v>
      </c>
      <c r="D37" s="24">
        <f>VLOOKUP(transformación!$C28,'[1]PIB pc Libras'!A$3:F$110,6,FALSE)</f>
        <v>7813.8785468149399</v>
      </c>
      <c r="E37" s="25">
        <f>VLOOKUP(transformación!$D28,'[1]IPC RU'!$A$9:$B$642,2,FALSE)</f>
        <v>2.8</v>
      </c>
      <c r="F37" s="25">
        <f>VLOOKUP(transformación!$C28,'[1]Desempleo RU'!$A$9:$B$952,2,FALSE)</f>
        <v>5.5</v>
      </c>
      <c r="G37" s="25">
        <f>VLOOKUP(transformación!$D28,'[1]Tipo de Cambio RU'!$A$9:$B$900,2,FALSE)</f>
        <v>1.4968999999999999</v>
      </c>
      <c r="H37" s="26" t="str" cm="1">
        <f t="array" ref="H37">IFERROR(_xlfn.XLOOKUP(transformación!$B28,[1]Forwarkeys!$B$2:$B$185,_xlfn.XLOOKUP($C$1,[1]Forwarkeys!$C$1:$BA$1,[1]Forwarkeys!$C$2:$BA$185)),"-")</f>
        <v>-</v>
      </c>
      <c r="I37" s="19">
        <f>España!E37</f>
        <v>86.73</v>
      </c>
      <c r="J37" s="3">
        <f>[1]Aeropuerto!$J30</f>
        <v>136083</v>
      </c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Apartamet'!F38</f>
        <v>3624008</v>
      </c>
      <c r="D38" s="24">
        <f>VLOOKUP(transformación!$C29,'[1]PIB pc Libras'!A$3:F$110,6,FALSE)</f>
        <v>7813.8785468149399</v>
      </c>
      <c r="E38" s="25">
        <f>VLOOKUP(transformación!$D29,'[1]IPC RU'!$A$9:$B$642,2,FALSE)</f>
        <v>3.1</v>
      </c>
      <c r="F38" s="25">
        <f>VLOOKUP(transformación!$C29,'[1]Desempleo RU'!$A$9:$B$952,2,FALSE)</f>
        <v>5.5</v>
      </c>
      <c r="G38" s="25">
        <f>VLOOKUP(transformación!$D29,'[1]Tipo de Cambio RU'!$A$9:$B$900,2,FALSE)</f>
        <v>1.4702999999999999</v>
      </c>
      <c r="H38" s="26" t="str" cm="1">
        <f t="array" ref="H38">IFERROR(_xlfn.XLOOKUP(transformación!$B29,[1]Forwarkeys!$B$2:$B$185,_xlfn.XLOOKUP($C$1,[1]Forwarkeys!$C$1:$BA$1,[1]Forwarkeys!$C$2:$BA$185)),"-")</f>
        <v>-</v>
      </c>
      <c r="I38" s="19">
        <f>España!E38</f>
        <v>87.4</v>
      </c>
      <c r="J38" s="3">
        <f>[1]Aeropuerto!$J31</f>
        <v>185480</v>
      </c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Apartamet'!F39</f>
        <v>3830830</v>
      </c>
      <c r="D39" s="24">
        <f>VLOOKUP(transformación!$C30,'[1]PIB pc Libras'!A$3:F$110,6,FALSE)</f>
        <v>7850.1152169552388</v>
      </c>
      <c r="E39" s="25">
        <f>VLOOKUP(transformación!$D30,'[1]IPC RU'!$A$9:$B$642,2,FALSE)</f>
        <v>2.8</v>
      </c>
      <c r="F39" s="25">
        <f>VLOOKUP(transformación!$C30,'[1]Desempleo RU'!$A$9:$B$952,2,FALSE)</f>
        <v>5.4</v>
      </c>
      <c r="G39" s="25">
        <f>VLOOKUP(transformación!$D30,'[1]Tipo de Cambio RU'!$A$9:$B$900,2,FALSE)</f>
        <v>1.4713000000000001</v>
      </c>
      <c r="H39" s="26" t="str" cm="1">
        <f t="array" ref="H39">IFERROR(_xlfn.XLOOKUP(transformación!$B30,[1]Forwarkeys!$B$2:$B$185,_xlfn.XLOOKUP($C$1,[1]Forwarkeys!$C$1:$BA$1,[1]Forwarkeys!$C$2:$BA$185)),"-")</f>
        <v>-</v>
      </c>
      <c r="I39" s="19">
        <f>España!E39</f>
        <v>88.64</v>
      </c>
      <c r="J39" s="3">
        <f>[1]Aeropuerto!$J32</f>
        <v>205276</v>
      </c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Apartamet'!F40</f>
        <v>6353087</v>
      </c>
      <c r="D40" s="24">
        <f>VLOOKUP(transformación!$C31,'[1]PIB pc Libras'!A$3:F$110,6,FALSE)</f>
        <v>7850.1152169552388</v>
      </c>
      <c r="E40" s="25">
        <f>VLOOKUP(transformación!$D31,'[1]IPC RU'!$A$9:$B$642,2,FALSE)</f>
        <v>2.5</v>
      </c>
      <c r="F40" s="25">
        <f>VLOOKUP(transformación!$C31,'[1]Desempleo RU'!$A$9:$B$952,2,FALSE)</f>
        <v>5.4</v>
      </c>
      <c r="G40" s="25">
        <f>VLOOKUP(transformación!$D31,'[1]Tipo de Cambio RU'!$A$9:$B$900,2,FALSE)</f>
        <v>1.4677</v>
      </c>
      <c r="H40" s="26" t="str" cm="1">
        <f t="array" ref="H40">IFERROR(_xlfn.XLOOKUP(transformación!$B31,[1]Forwarkeys!$B$2:$B$185,_xlfn.XLOOKUP($C$1,[1]Forwarkeys!$C$1:$BA$1,[1]Forwarkeys!$C$2:$BA$185)),"-")</f>
        <v>-</v>
      </c>
      <c r="I40" s="19">
        <f>España!E40</f>
        <v>88.89</v>
      </c>
      <c r="J40" s="3">
        <f>[1]Aeropuerto!$J33</f>
        <v>252961</v>
      </c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Apartamet'!F41</f>
        <v>7622424</v>
      </c>
      <c r="D41" s="24">
        <f>VLOOKUP(transformación!$C32,'[1]PIB pc Libras'!A$3:F$110,6,FALSE)</f>
        <v>7850.1152169552388</v>
      </c>
      <c r="E41" s="25">
        <f>VLOOKUP(transformación!$D32,'[1]IPC RU'!$A$9:$B$642,2,FALSE)</f>
        <v>2.4</v>
      </c>
      <c r="F41" s="25">
        <f>VLOOKUP(transformación!$C32,'[1]Desempleo RU'!$A$9:$B$952,2,FALSE)</f>
        <v>5.4</v>
      </c>
      <c r="G41" s="25">
        <f>VLOOKUP(transformación!$D32,'[1]Tipo de Cambio RU'!$A$9:$B$900,2,FALSE)</f>
        <v>1.4804999999999999</v>
      </c>
      <c r="H41" s="26" t="str" cm="1">
        <f t="array" ref="H41">IFERROR(_xlfn.XLOOKUP(transformación!$B32,[1]Forwarkeys!$B$2:$B$185,_xlfn.XLOOKUP($C$1,[1]Forwarkeys!$C$1:$BA$1,[1]Forwarkeys!$C$2:$BA$185)),"-")</f>
        <v>-</v>
      </c>
      <c r="I41" s="19">
        <f>España!E41</f>
        <v>89.06</v>
      </c>
      <c r="J41" s="3">
        <f>[1]Aeropuerto!$J34</f>
        <v>265729</v>
      </c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Apartamet'!F42</f>
        <v>8284417</v>
      </c>
      <c r="D42" s="24">
        <f>VLOOKUP(transformación!$C33,'[1]PIB pc Libras'!A$3:F$110,6,FALSE)</f>
        <v>7903.6874318116215</v>
      </c>
      <c r="E42" s="25">
        <f>VLOOKUP(transformación!$D33,'[1]IPC RU'!$A$9:$B$642,2,FALSE)</f>
        <v>1.9</v>
      </c>
      <c r="F42" s="25">
        <f>VLOOKUP(transformación!$C33,'[1]Desempleo RU'!$A$9:$B$952,2,FALSE)</f>
        <v>5.3</v>
      </c>
      <c r="G42" s="25">
        <f>VLOOKUP(transformación!$D33,'[1]Tipo de Cambio RU'!$A$9:$B$900,2,FALSE)</f>
        <v>1.4821</v>
      </c>
      <c r="H42" s="26" t="str" cm="1">
        <f t="array" ref="H42">IFERROR(_xlfn.XLOOKUP(transformación!$B33,[1]Forwarkeys!$B$2:$B$185,_xlfn.XLOOKUP($C$1,[1]Forwarkeys!$C$1:$BA$1,[1]Forwarkeys!$C$2:$BA$185)),"-")</f>
        <v>-</v>
      </c>
      <c r="I42" s="19">
        <f>España!E42</f>
        <v>88.44</v>
      </c>
      <c r="J42" s="3">
        <f>[1]Aeropuerto!$J35</f>
        <v>298901</v>
      </c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Apartamet'!F43</f>
        <v>8499318</v>
      </c>
      <c r="D43" s="24">
        <f>VLOOKUP(transformación!$C34,'[1]PIB pc Libras'!A$3:F$110,6,FALSE)</f>
        <v>7903.6874318116215</v>
      </c>
      <c r="E43" s="25">
        <f>VLOOKUP(transformación!$D34,'[1]IPC RU'!$A$9:$B$642,2,FALSE)</f>
        <v>1.8</v>
      </c>
      <c r="F43" s="25">
        <f>VLOOKUP(transformación!$C34,'[1]Desempleo RU'!$A$9:$B$952,2,FALSE)</f>
        <v>5.3</v>
      </c>
      <c r="G43" s="25">
        <f>VLOOKUP(transformación!$D34,'[1]Tipo de Cambio RU'!$A$9:$B$900,2,FALSE)</f>
        <v>1.4762</v>
      </c>
      <c r="H43" s="26" t="str" cm="1">
        <f t="array" ref="H43">IFERROR(_xlfn.XLOOKUP(transformación!$B34,[1]Forwarkeys!$B$2:$B$185,_xlfn.XLOOKUP($C$1,[1]Forwarkeys!$C$1:$BA$1,[1]Forwarkeys!$C$2:$BA$185)),"-")</f>
        <v>-</v>
      </c>
      <c r="I43" s="19">
        <f>España!E43</f>
        <v>88.59</v>
      </c>
      <c r="J43" s="3">
        <f>[1]Aeropuerto!$J36</f>
        <v>285776</v>
      </c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Apartamet'!F44</f>
        <v>7901299</v>
      </c>
      <c r="D44" s="24">
        <f>VLOOKUP(transformación!$C35,'[1]PIB pc Libras'!A$3:F$110,6,FALSE)</f>
        <v>7903.6874318116215</v>
      </c>
      <c r="E44" s="25">
        <f>VLOOKUP(transformación!$D35,'[1]IPC RU'!$A$9:$B$642,2,FALSE)</f>
        <v>1.8</v>
      </c>
      <c r="F44" s="25">
        <f>VLOOKUP(transformación!$C35,'[1]Desempleo RU'!$A$9:$B$952,2,FALSE)</f>
        <v>5.3</v>
      </c>
      <c r="G44" s="25">
        <f>VLOOKUP(transformación!$D35,'[1]Tipo de Cambio RU'!$A$9:$B$900,2,FALSE)</f>
        <v>1.4515</v>
      </c>
      <c r="H44" s="26" t="str" cm="1">
        <f t="array" ref="H44">IFERROR(_xlfn.XLOOKUP(transformación!$B35,[1]Forwarkeys!$B$2:$B$185,_xlfn.XLOOKUP($C$1,[1]Forwarkeys!$C$1:$BA$1,[1]Forwarkeys!$C$2:$BA$185)),"-")</f>
        <v>-</v>
      </c>
      <c r="I44" s="19">
        <f>España!E44</f>
        <v>88.85</v>
      </c>
      <c r="J44" s="3">
        <f>[1]Aeropuerto!$J37</f>
        <v>274996</v>
      </c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Apartamet'!F45</f>
        <v>6129222</v>
      </c>
      <c r="D45" s="24">
        <f>VLOOKUP(transformación!$C36,'[1]PIB pc Libras'!A$3:F$110,6,FALSE)</f>
        <v>7934.134714958308</v>
      </c>
      <c r="E45" s="25">
        <f>VLOOKUP(transformación!$D36,'[1]IPC RU'!$A$9:$B$642,2,FALSE)</f>
        <v>2.1</v>
      </c>
      <c r="F45" s="25">
        <f>VLOOKUP(transformación!$C36,'[1]Desempleo RU'!$A$9:$B$952,2,FALSE)</f>
        <v>5.2</v>
      </c>
      <c r="G45" s="25">
        <f>VLOOKUP(transformación!$D36,'[1]Tipo de Cambio RU'!$A$9:$B$900,2,FALSE)</f>
        <v>1.4370000000000001</v>
      </c>
      <c r="H45" s="26" t="str" cm="1">
        <f t="array" ref="H45">IFERROR(_xlfn.XLOOKUP(transformación!$B36,[1]Forwarkeys!$B$2:$B$185,_xlfn.XLOOKUP($C$1,[1]Forwarkeys!$C$1:$BA$1,[1]Forwarkeys!$C$2:$BA$185)),"-")</f>
        <v>-</v>
      </c>
      <c r="I45" s="19">
        <f>España!E45</f>
        <v>90</v>
      </c>
      <c r="J45" s="3">
        <f>[1]Aeropuerto!$J38</f>
        <v>228769</v>
      </c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Apartamet'!F46</f>
        <v>3068878</v>
      </c>
      <c r="D46" s="24">
        <f>VLOOKUP(transformación!$C37,'[1]PIB pc Libras'!A$3:F$110,6,FALSE)</f>
        <v>7934.134714958308</v>
      </c>
      <c r="E46" s="25">
        <f>VLOOKUP(transformación!$D37,'[1]IPC RU'!$A$9:$B$642,2,FALSE)</f>
        <v>2.1</v>
      </c>
      <c r="F46" s="25">
        <f>VLOOKUP(transformación!$C37,'[1]Desempleo RU'!$A$9:$B$952,2,FALSE)</f>
        <v>5.2</v>
      </c>
      <c r="G46" s="25">
        <f>VLOOKUP(transformación!$D37,'[1]Tipo de Cambio RU'!$A$9:$B$900,2,FALSE)</f>
        <v>1.4106000000000001</v>
      </c>
      <c r="H46" s="26" t="str" cm="1">
        <f t="array" ref="H46">IFERROR(_xlfn.XLOOKUP(transformación!$B37,[1]Forwarkeys!$B$2:$B$185,_xlfn.XLOOKUP($C$1,[1]Forwarkeys!$C$1:$BA$1,[1]Forwarkeys!$C$2:$BA$185)),"-")</f>
        <v>-</v>
      </c>
      <c r="I46" s="19">
        <f>España!E46</f>
        <v>90.65</v>
      </c>
      <c r="J46" s="3">
        <f>[1]Aeropuerto!$J39</f>
        <v>138363</v>
      </c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Apartamet'!F47</f>
        <v>2890223</v>
      </c>
      <c r="D47" s="24">
        <f>VLOOKUP(transformación!$C38,'[1]PIB pc Libras'!A$3:F$110,6,FALSE)</f>
        <v>7934.134714958308</v>
      </c>
      <c r="E47" s="25">
        <f>VLOOKUP(transformación!$D38,'[1]IPC RU'!$A$9:$B$642,2,FALSE)</f>
        <v>2.1</v>
      </c>
      <c r="F47" s="25">
        <f>VLOOKUP(transformación!$C38,'[1]Desempleo RU'!$A$9:$B$952,2,FALSE)</f>
        <v>5.2</v>
      </c>
      <c r="G47" s="25">
        <f>VLOOKUP(transformación!$D38,'[1]Tipo de Cambio RU'!$A$9:$B$900,2,FALSE)</f>
        <v>1.3863000000000001</v>
      </c>
      <c r="H47" s="26" t="str" cm="1">
        <f t="array" ref="H47">IFERROR(_xlfn.XLOOKUP(transformación!$B38,[1]Forwarkeys!$B$2:$B$185,_xlfn.XLOOKUP($C$1,[1]Forwarkeys!$C$1:$BA$1,[1]Forwarkeys!$C$2:$BA$185)),"-")</f>
        <v>-</v>
      </c>
      <c r="I47" s="19">
        <f>España!E47</f>
        <v>91.04</v>
      </c>
      <c r="J47" s="3">
        <f>[1]Aeropuerto!$J40</f>
        <v>139074</v>
      </c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Apartamet'!F48</f>
        <v>2979961</v>
      </c>
      <c r="D48" s="24">
        <f>VLOOKUP(transformación!$C39,'[1]PIB pc Libras'!A$3:F$110,6,FALSE)</f>
        <v>7916.8378520893248</v>
      </c>
      <c r="E48" s="25">
        <f>VLOOKUP(transformación!$D39,'[1]IPC RU'!$A$9:$B$642,2,FALSE)</f>
        <v>2.2000000000000002</v>
      </c>
      <c r="F48" s="25">
        <f>VLOOKUP(transformación!$C39,'[1]Desempleo RU'!$A$9:$B$952,2,FALSE)</f>
        <v>5.2</v>
      </c>
      <c r="G48" s="25">
        <f>VLOOKUP(transformación!$D39,'[1]Tipo de Cambio RU'!$A$9:$B$900,2,FALSE)</f>
        <v>1.3383</v>
      </c>
      <c r="H48" s="26" cm="1">
        <f t="array" ref="H48">IFERROR(_xlfn.XLOOKUP(transformación!$B39,[1]Forwarkeys!$B$2:$B$185,_xlfn.XLOOKUP($C$1,[1]Forwarkeys!$C$1:$BA$1,[1]Forwarkeys!$C$2:$BA$185)),"-")</f>
        <v>36876078</v>
      </c>
      <c r="I48" s="19">
        <f>España!E48</f>
        <v>90.46</v>
      </c>
      <c r="J48" s="3">
        <f>[1]Aeropuerto!$J41</f>
        <v>116786</v>
      </c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Apartamet'!F49</f>
        <v>3156091</v>
      </c>
      <c r="D49" s="24">
        <f>VLOOKUP(transformación!$C40,'[1]PIB pc Libras'!A$3:F$110,6,FALSE)</f>
        <v>7916.8378520893248</v>
      </c>
      <c r="E49" s="25">
        <f>VLOOKUP(transformación!$D40,'[1]IPC RU'!$A$9:$B$642,2,FALSE)</f>
        <v>2.5</v>
      </c>
      <c r="F49" s="25">
        <f>VLOOKUP(transformación!$C40,'[1]Desempleo RU'!$A$9:$B$952,2,FALSE)</f>
        <v>5.2</v>
      </c>
      <c r="G49" s="25">
        <f>VLOOKUP(transformación!$D40,'[1]Tipo de Cambio RU'!$A$9:$B$900,2,FALSE)</f>
        <v>1.3315999999999999</v>
      </c>
      <c r="H49" s="26" cm="1">
        <f t="array" ref="H49">IFERROR(_xlfn.XLOOKUP(transformación!$B40,[1]Forwarkeys!$B$2:$B$185,_xlfn.XLOOKUP($C$1,[1]Forwarkeys!$C$1:$BA$1,[1]Forwarkeys!$C$2:$BA$185)),"-")</f>
        <v>0</v>
      </c>
      <c r="I49" s="19">
        <f>España!E49</f>
        <v>90.59</v>
      </c>
      <c r="J49" s="3">
        <f>[1]Aeropuerto!$J42</f>
        <v>141966</v>
      </c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Apartamet'!F50</f>
        <v>3590817</v>
      </c>
      <c r="D50" s="24">
        <f>VLOOKUP(transformación!$C41,'[1]PIB pc Libras'!A$3:F$110,6,FALSE)</f>
        <v>7916.8378520893248</v>
      </c>
      <c r="E50" s="25">
        <f>VLOOKUP(transformación!$D41,'[1]IPC RU'!$A$9:$B$642,2,FALSE)</f>
        <v>2.5</v>
      </c>
      <c r="F50" s="25">
        <f>VLOOKUP(transformación!$C41,'[1]Desempleo RU'!$A$9:$B$952,2,FALSE)</f>
        <v>5.2</v>
      </c>
      <c r="G50" s="25">
        <f>VLOOKUP(transformación!$D41,'[1]Tipo de Cambio RU'!$A$9:$B$900,2,FALSE)</f>
        <v>1.2897000000000001</v>
      </c>
      <c r="H50" s="26" cm="1">
        <f t="array" ref="H50">IFERROR(_xlfn.XLOOKUP(transformación!$B41,[1]Forwarkeys!$B$2:$B$185,_xlfn.XLOOKUP($C$1,[1]Forwarkeys!$C$1:$BA$1,[1]Forwarkeys!$C$2:$BA$185)),"-")</f>
        <v>0</v>
      </c>
      <c r="I50" s="19">
        <f>España!E50</f>
        <v>91.41</v>
      </c>
      <c r="J50" s="3">
        <f>[1]Aeropuerto!$J43</f>
        <v>184524</v>
      </c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Apartamet'!F51</f>
        <v>3844475</v>
      </c>
      <c r="D51" s="24">
        <f>VLOOKUP(transformación!$C42,'[1]PIB pc Libras'!A$3:F$110,6,FALSE)</f>
        <v>7881.171975841019</v>
      </c>
      <c r="E51" s="25">
        <f>VLOOKUP(transformación!$D42,'[1]IPC RU'!$A$9:$B$642,2,FALSE)</f>
        <v>3</v>
      </c>
      <c r="F51" s="25">
        <f>VLOOKUP(transformación!$C42,'[1]Desempleo RU'!$A$9:$B$952,2,FALSE)</f>
        <v>5.4</v>
      </c>
      <c r="G51" s="25">
        <f>VLOOKUP(transformación!$D42,'[1]Tipo de Cambio RU'!$A$9:$B$900,2,FALSE)</f>
        <v>1.258</v>
      </c>
      <c r="H51" s="26" cm="1">
        <f t="array" ref="H51">IFERROR(_xlfn.XLOOKUP(transformación!$B42,[1]Forwarkeys!$B$2:$B$185,_xlfn.XLOOKUP($C$1,[1]Forwarkeys!$C$1:$BA$1,[1]Forwarkeys!$C$2:$BA$185)),"-")</f>
        <v>0</v>
      </c>
      <c r="I51" s="19">
        <f>España!E51</f>
        <v>92.4</v>
      </c>
      <c r="J51" s="3">
        <f>[1]Aeropuerto!$J44</f>
        <v>205536</v>
      </c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Apartamet'!F52</f>
        <v>6182813</v>
      </c>
      <c r="D52" s="24">
        <f>VLOOKUP(transformación!$C43,'[1]PIB pc Libras'!A$3:F$110,6,FALSE)</f>
        <v>7881.171975841019</v>
      </c>
      <c r="E52" s="25">
        <f>VLOOKUP(transformación!$D43,'[1]IPC RU'!$A$9:$B$642,2,FALSE)</f>
        <v>3.3</v>
      </c>
      <c r="F52" s="25">
        <f>VLOOKUP(transformación!$C43,'[1]Desempleo RU'!$A$9:$B$952,2,FALSE)</f>
        <v>5.4</v>
      </c>
      <c r="G52" s="25">
        <f>VLOOKUP(transformación!$D43,'[1]Tipo de Cambio RU'!$A$9:$B$900,2,FALSE)</f>
        <v>1.2633000000000001</v>
      </c>
      <c r="H52" s="26" cm="1">
        <f t="array" ref="H52">IFERROR(_xlfn.XLOOKUP(transformación!$B43,[1]Forwarkeys!$B$2:$B$185,_xlfn.XLOOKUP($C$1,[1]Forwarkeys!$C$1:$BA$1,[1]Forwarkeys!$C$2:$BA$185)),"-")</f>
        <v>0</v>
      </c>
      <c r="I52" s="19">
        <f>España!E52</f>
        <v>93.04</v>
      </c>
      <c r="J52" s="3">
        <f>[1]Aeropuerto!$J45</f>
        <v>262916</v>
      </c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Apartamet'!F53</f>
        <v>7244734</v>
      </c>
      <c r="D53" s="24">
        <f>VLOOKUP(transformación!$C44,'[1]PIB pc Libras'!A$3:F$110,6,FALSE)</f>
        <v>7881.171975841019</v>
      </c>
      <c r="E53" s="25">
        <f>VLOOKUP(transformación!$D44,'[1]IPC RU'!$A$9:$B$642,2,FALSE)</f>
        <v>3.8</v>
      </c>
      <c r="F53" s="25">
        <f>VLOOKUP(transformación!$C44,'[1]Desempleo RU'!$A$9:$B$952,2,FALSE)</f>
        <v>5.4</v>
      </c>
      <c r="G53" s="25">
        <f>VLOOKUP(transformación!$D44,'[1]Tipo de Cambio RU'!$A$9:$B$900,2,FALSE)</f>
        <v>1.2636000000000001</v>
      </c>
      <c r="H53" s="26" cm="1">
        <f t="array" ref="H53">IFERROR(_xlfn.XLOOKUP(transformación!$B44,[1]Forwarkeys!$B$2:$B$185,_xlfn.XLOOKUP($C$1,[1]Forwarkeys!$C$1:$BA$1,[1]Forwarkeys!$C$2:$BA$185)),"-")</f>
        <v>0</v>
      </c>
      <c r="I53" s="19">
        <f>España!E53</f>
        <v>93.58</v>
      </c>
      <c r="J53" s="3">
        <f>[1]Aeropuerto!$J46</f>
        <v>269073</v>
      </c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Apartamet'!F54</f>
        <v>7917063</v>
      </c>
      <c r="D54" s="24">
        <f>VLOOKUP(transformación!$C45,'[1]PIB pc Libras'!A$3:F$110,6,FALSE)</f>
        <v>7763.7252967303857</v>
      </c>
      <c r="E54" s="25">
        <f>VLOOKUP(transformación!$D45,'[1]IPC RU'!$A$9:$B$642,2,FALSE)</f>
        <v>4.4000000000000004</v>
      </c>
      <c r="F54" s="25">
        <f>VLOOKUP(transformación!$C45,'[1]Desempleo RU'!$A$9:$B$952,2,FALSE)</f>
        <v>5.9</v>
      </c>
      <c r="G54" s="25">
        <f>VLOOKUP(transformación!$D45,'[1]Tipo de Cambio RU'!$A$9:$B$900,2,FALSE)</f>
        <v>1.2615000000000001</v>
      </c>
      <c r="H54" s="26" cm="1">
        <f t="array" ref="H54">IFERROR(_xlfn.XLOOKUP(transformación!$B45,[1]Forwarkeys!$B$2:$B$185,_xlfn.XLOOKUP($C$1,[1]Forwarkeys!$C$1:$BA$1,[1]Forwarkeys!$C$2:$BA$185)),"-")</f>
        <v>0</v>
      </c>
      <c r="I54" s="19">
        <f>España!E54</f>
        <v>93.15</v>
      </c>
      <c r="J54" s="3">
        <f>[1]Aeropuerto!$J47</f>
        <v>300212</v>
      </c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Apartamet'!F55</f>
        <v>8014143</v>
      </c>
      <c r="D55" s="24">
        <f>VLOOKUP(transformación!$C46,'[1]PIB pc Libras'!A$3:F$110,6,FALSE)</f>
        <v>7763.7252967303857</v>
      </c>
      <c r="E55" s="25">
        <f>VLOOKUP(transformación!$D46,'[1]IPC RU'!$A$9:$B$642,2,FALSE)</f>
        <v>4.7</v>
      </c>
      <c r="F55" s="25">
        <f>VLOOKUP(transformación!$C46,'[1]Desempleo RU'!$A$9:$B$952,2,FALSE)</f>
        <v>5.9</v>
      </c>
      <c r="G55" s="25">
        <f>VLOOKUP(transformación!$D46,'[1]Tipo de Cambio RU'!$A$9:$B$900,2,FALSE)</f>
        <v>1.2614000000000001</v>
      </c>
      <c r="H55" s="26" cm="1">
        <f t="array" ref="H55">IFERROR(_xlfn.XLOOKUP(transformación!$B46,[1]Forwarkeys!$B$2:$B$185,_xlfn.XLOOKUP($C$1,[1]Forwarkeys!$C$1:$BA$1,[1]Forwarkeys!$C$2:$BA$185)),"-")</f>
        <v>0</v>
      </c>
      <c r="I55" s="19">
        <f>España!E55</f>
        <v>92.97</v>
      </c>
      <c r="J55" s="3">
        <f>[1]Aeropuerto!$J48</f>
        <v>299030</v>
      </c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Apartamet'!F56</f>
        <v>7344332</v>
      </c>
      <c r="D56" s="24">
        <f>VLOOKUP(transformación!$C47,'[1]PIB pc Libras'!A$3:F$110,6,FALSE)</f>
        <v>7763.7252967303857</v>
      </c>
      <c r="E56" s="25">
        <f>VLOOKUP(transformación!$D47,'[1]IPC RU'!$A$9:$B$642,2,FALSE)</f>
        <v>5.2</v>
      </c>
      <c r="F56" s="25">
        <f>VLOOKUP(transformación!$C47,'[1]Desempleo RU'!$A$9:$B$952,2,FALSE)</f>
        <v>5.9</v>
      </c>
      <c r="G56" s="25">
        <f>VLOOKUP(transformación!$D47,'[1]Tipo de Cambio RU'!$A$9:$B$900,2,FALSE)</f>
        <v>1.2531000000000001</v>
      </c>
      <c r="H56" s="26" cm="1">
        <f t="array" ref="H56">IFERROR(_xlfn.XLOOKUP(transformación!$B47,[1]Forwarkeys!$B$2:$B$185,_xlfn.XLOOKUP($C$1,[1]Forwarkeys!$C$1:$BA$1,[1]Forwarkeys!$C$2:$BA$185)),"-")</f>
        <v>324058</v>
      </c>
      <c r="I56" s="19">
        <f>España!E56</f>
        <v>92.92</v>
      </c>
      <c r="J56" s="3">
        <f>[1]Aeropuerto!$J49</f>
        <v>262277</v>
      </c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Apartamet'!F57</f>
        <v>5604485</v>
      </c>
      <c r="D57" s="24">
        <f>VLOOKUP(transformación!$C48,'[1]PIB pc Libras'!A$3:F$110,6,FALSE)</f>
        <v>7608.0409162814321</v>
      </c>
      <c r="E57" s="25">
        <f>VLOOKUP(transformación!$D48,'[1]IPC RU'!$A$9:$B$642,2,FALSE)</f>
        <v>4.5</v>
      </c>
      <c r="F57" s="25">
        <f>VLOOKUP(transformación!$C48,'[1]Desempleo RU'!$A$9:$B$952,2,FALSE)</f>
        <v>6.4</v>
      </c>
      <c r="G57" s="25">
        <f>VLOOKUP(transformación!$D48,'[1]Tipo de Cambio RU'!$A$9:$B$900,2,FALSE)</f>
        <v>1.2718</v>
      </c>
      <c r="H57" s="26" cm="1">
        <f t="array" ref="H57">IFERROR(_xlfn.XLOOKUP(transformación!$B48,[1]Forwarkeys!$B$2:$B$185,_xlfn.XLOOKUP($C$1,[1]Forwarkeys!$C$1:$BA$1,[1]Forwarkeys!$C$2:$BA$185)),"-")</f>
        <v>292904</v>
      </c>
      <c r="I57" s="19">
        <f>España!E57</f>
        <v>93.24</v>
      </c>
      <c r="J57" s="3">
        <f>[1]Aeropuerto!$J50</f>
        <v>231062</v>
      </c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Apartamet'!F58</f>
        <v>2756320</v>
      </c>
      <c r="D58" s="24">
        <f>VLOOKUP(transformación!$C49,'[1]PIB pc Libras'!A$3:F$110,6,FALSE)</f>
        <v>7608.0409162814321</v>
      </c>
      <c r="E58" s="25">
        <f>VLOOKUP(transformación!$D49,'[1]IPC RU'!$A$9:$B$642,2,FALSE)</f>
        <v>4.0999999999999996</v>
      </c>
      <c r="F58" s="25">
        <f>VLOOKUP(transformación!$C49,'[1]Desempleo RU'!$A$9:$B$952,2,FALSE)</f>
        <v>6.4</v>
      </c>
      <c r="G58" s="25">
        <f>VLOOKUP(transformación!$D49,'[1]Tipo de Cambio RU'!$A$9:$B$900,2,FALSE)</f>
        <v>1.2040999999999999</v>
      </c>
      <c r="H58" s="26" cm="1">
        <f t="array" ref="H58">IFERROR(_xlfn.XLOOKUP(transformación!$B49,[1]Forwarkeys!$B$2:$B$185,_xlfn.XLOOKUP($C$1,[1]Forwarkeys!$C$1:$BA$1,[1]Forwarkeys!$C$2:$BA$185)),"-")</f>
        <v>270172</v>
      </c>
      <c r="I58" s="19">
        <f>España!E58</f>
        <v>92.83</v>
      </c>
      <c r="J58" s="3">
        <f>[1]Aeropuerto!$J51</f>
        <v>129969</v>
      </c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Apartamet'!F59</f>
        <v>2521732</v>
      </c>
      <c r="D59" s="24">
        <f>VLOOKUP(transformación!$C50,'[1]PIB pc Libras'!A$3:F$110,6,FALSE)</f>
        <v>7608.0409162814321</v>
      </c>
      <c r="E59" s="25">
        <f>VLOOKUP(transformación!$D50,'[1]IPC RU'!$A$9:$B$642,2,FALSE)</f>
        <v>3.1</v>
      </c>
      <c r="F59" s="25">
        <f>VLOOKUP(transformación!$C50,'[1]Desempleo RU'!$A$9:$B$952,2,FALSE)</f>
        <v>6.4</v>
      </c>
      <c r="G59" s="25">
        <f>VLOOKUP(transformación!$D50,'[1]Tipo de Cambio RU'!$A$9:$B$900,2,FALSE)</f>
        <v>1.1043000000000001</v>
      </c>
      <c r="H59" s="26" cm="1">
        <f t="array" ref="H59">IFERROR(_xlfn.XLOOKUP(transformación!$B50,[1]Forwarkeys!$B$2:$B$185,_xlfn.XLOOKUP($C$1,[1]Forwarkeys!$C$1:$BA$1,[1]Forwarkeys!$C$2:$BA$185)),"-")</f>
        <v>171909</v>
      </c>
      <c r="I59" s="19">
        <f>España!E59</f>
        <v>92.36</v>
      </c>
      <c r="J59" s="3">
        <f>[1]Aeropuerto!$J52</f>
        <v>127002</v>
      </c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Apartamet'!F60</f>
        <v>2518888</v>
      </c>
      <c r="D60" s="24">
        <f>VLOOKUP(transformación!$C51,'[1]PIB pc Libras'!A$3:F$110,6,FALSE)</f>
        <v>7418.5237831369814</v>
      </c>
      <c r="E60" s="25">
        <f>VLOOKUP(transformación!$D51,'[1]IPC RU'!$A$9:$B$642,2,FALSE)</f>
        <v>3</v>
      </c>
      <c r="F60" s="25">
        <f>VLOOKUP(transformación!$C51,'[1]Desempleo RU'!$A$9:$B$952,2,FALSE)</f>
        <v>7.1</v>
      </c>
      <c r="G60" s="25">
        <f>VLOOKUP(transformación!$D51,'[1]Tipo de Cambio RU'!$A$9:$B$900,2,FALSE)</f>
        <v>1.0919000000000001</v>
      </c>
      <c r="H60" s="26" cm="1">
        <f t="array" ref="H60">IFERROR(_xlfn.XLOOKUP(transformación!$B51,[1]Forwarkeys!$B$2:$B$185,_xlfn.XLOOKUP($C$1,[1]Forwarkeys!$C$1:$BA$1,[1]Forwarkeys!$C$2:$BA$185)),"-")</f>
        <v>160528</v>
      </c>
      <c r="I60" s="19">
        <f>España!E60</f>
        <v>91.19</v>
      </c>
      <c r="J60" s="3">
        <f>[1]Aeropuerto!$J53</f>
        <v>101180</v>
      </c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Apartamet'!F61</f>
        <v>2397215</v>
      </c>
      <c r="D61" s="24">
        <f>VLOOKUP(transformación!$C52,'[1]PIB pc Libras'!A$3:F$110,6,FALSE)</f>
        <v>7418.5237831369814</v>
      </c>
      <c r="E61" s="25">
        <f>VLOOKUP(transformación!$D52,'[1]IPC RU'!$A$9:$B$642,2,FALSE)</f>
        <v>3.2</v>
      </c>
      <c r="F61" s="25">
        <f>VLOOKUP(transformación!$C52,'[1]Desempleo RU'!$A$9:$B$952,2,FALSE)</f>
        <v>7.1</v>
      </c>
      <c r="G61" s="25">
        <f>VLOOKUP(transformación!$D52,'[1]Tipo de Cambio RU'!$A$9:$B$900,2,FALSE)</f>
        <v>1.1264000000000001</v>
      </c>
      <c r="H61" s="26" cm="1">
        <f t="array" ref="H61">IFERROR(_xlfn.XLOOKUP(transformación!$B52,[1]Forwarkeys!$B$2:$B$185,_xlfn.XLOOKUP($C$1,[1]Forwarkeys!$C$1:$BA$1,[1]Forwarkeys!$C$2:$BA$185)),"-")</f>
        <v>150381</v>
      </c>
      <c r="I61" s="19">
        <f>España!E61</f>
        <v>91.21</v>
      </c>
      <c r="J61" s="3">
        <f>[1]Aeropuerto!$J54</f>
        <v>115612</v>
      </c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Apartamet'!F62</f>
        <v>2922182</v>
      </c>
      <c r="D62" s="24">
        <f>VLOOKUP(transformación!$C53,'[1]PIB pc Libras'!A$3:F$110,6,FALSE)</f>
        <v>7418.5237831369814</v>
      </c>
      <c r="E62" s="25">
        <f>VLOOKUP(transformación!$D53,'[1]IPC RU'!$A$9:$B$642,2,FALSE)</f>
        <v>2.9</v>
      </c>
      <c r="F62" s="25">
        <f>VLOOKUP(transformación!$C53,'[1]Desempleo RU'!$A$9:$B$952,2,FALSE)</f>
        <v>7.1</v>
      </c>
      <c r="G62" s="25">
        <f>VLOOKUP(transformación!$D53,'[1]Tipo de Cambio RU'!$A$9:$B$900,2,FALSE)</f>
        <v>1.0867</v>
      </c>
      <c r="H62" s="26" cm="1">
        <f t="array" ref="H62">IFERROR(_xlfn.XLOOKUP(transformación!$B53,[1]Forwarkeys!$B$2:$B$185,_xlfn.XLOOKUP($C$1,[1]Forwarkeys!$C$1:$BA$1,[1]Forwarkeys!$C$2:$BA$185)),"-")</f>
        <v>142633</v>
      </c>
      <c r="I62" s="19">
        <f>España!E62</f>
        <v>91.36</v>
      </c>
      <c r="J62" s="3">
        <f>[1]Aeropuerto!$J55</f>
        <v>157282</v>
      </c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Apartamet'!F63</f>
        <v>3287904</v>
      </c>
      <c r="D63" s="24">
        <f>VLOOKUP(transformación!$C54,'[1]PIB pc Libras'!A$3:F$110,6,FALSE)</f>
        <v>7395.2345387524992</v>
      </c>
      <c r="E63" s="25">
        <f>VLOOKUP(transformación!$D54,'[1]IPC RU'!$A$9:$B$642,2,FALSE)</f>
        <v>2.2999999999999998</v>
      </c>
      <c r="F63" s="25">
        <f>VLOOKUP(transformación!$C54,'[1]Desempleo RU'!$A$9:$B$952,2,FALSE)</f>
        <v>7.8</v>
      </c>
      <c r="G63" s="25">
        <f>VLOOKUP(transformación!$D54,'[1]Tipo de Cambio RU'!$A$9:$B$900,2,FALSE)</f>
        <v>1.1156999999999999</v>
      </c>
      <c r="H63" s="26" cm="1">
        <f t="array" ref="H63">IFERROR(_xlfn.XLOOKUP(transformación!$B54,[1]Forwarkeys!$B$2:$B$185,_xlfn.XLOOKUP($C$1,[1]Forwarkeys!$C$1:$BA$1,[1]Forwarkeys!$C$2:$BA$185)),"-")</f>
        <v>176980</v>
      </c>
      <c r="I63" s="19">
        <f>España!E63</f>
        <v>92.26</v>
      </c>
      <c r="J63" s="3">
        <f>[1]Aeropuerto!$J56</f>
        <v>200652</v>
      </c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Apartamet'!F64</f>
        <v>5307361</v>
      </c>
      <c r="D64" s="24">
        <f>VLOOKUP(transformación!$C55,'[1]PIB pc Libras'!A$3:F$110,6,FALSE)</f>
        <v>7395.2345387524992</v>
      </c>
      <c r="E64" s="25">
        <f>VLOOKUP(transformación!$D55,'[1]IPC RU'!$A$9:$B$642,2,FALSE)</f>
        <v>2.2000000000000002</v>
      </c>
      <c r="F64" s="25">
        <f>VLOOKUP(transformación!$C55,'[1]Desempleo RU'!$A$9:$B$952,2,FALSE)</f>
        <v>7.8</v>
      </c>
      <c r="G64" s="25">
        <f>VLOOKUP(transformación!$D55,'[1]Tipo de Cambio RU'!$A$9:$B$900,2,FALSE)</f>
        <v>1.1294999999999999</v>
      </c>
      <c r="H64" s="26" cm="1">
        <f t="array" ref="H64">IFERROR(_xlfn.XLOOKUP(transformación!$B55,[1]Forwarkeys!$B$2:$B$185,_xlfn.XLOOKUP($C$1,[1]Forwarkeys!$C$1:$BA$1,[1]Forwarkeys!$C$2:$BA$185)),"-")</f>
        <v>236801</v>
      </c>
      <c r="I64" s="19">
        <f>España!E64</f>
        <v>92.22</v>
      </c>
      <c r="J64" s="3">
        <f>[1]Aeropuerto!$J57</f>
        <v>246859</v>
      </c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Apartamet'!F65</f>
        <v>6178933</v>
      </c>
      <c r="D65" s="24">
        <f>VLOOKUP(transformación!$C56,'[1]PIB pc Libras'!A$3:F$110,6,FALSE)</f>
        <v>7395.2345387524992</v>
      </c>
      <c r="E65" s="25">
        <f>VLOOKUP(transformación!$D56,'[1]IPC RU'!$A$9:$B$642,2,FALSE)</f>
        <v>1.8</v>
      </c>
      <c r="F65" s="25">
        <f>VLOOKUP(transformación!$C56,'[1]Desempleo RU'!$A$9:$B$952,2,FALSE)</f>
        <v>7.8</v>
      </c>
      <c r="G65" s="25">
        <f>VLOOKUP(transformación!$D56,'[1]Tipo de Cambio RU'!$A$9:$B$900,2,FALSE)</f>
        <v>1.1681999999999999</v>
      </c>
      <c r="H65" s="26" cm="1">
        <f t="array" ref="H65">IFERROR(_xlfn.XLOOKUP(transformación!$B56,[1]Forwarkeys!$B$2:$B$185,_xlfn.XLOOKUP($C$1,[1]Forwarkeys!$C$1:$BA$1,[1]Forwarkeys!$C$2:$BA$185)),"-")</f>
        <v>284106</v>
      </c>
      <c r="I65" s="19">
        <f>España!E65</f>
        <v>92.68</v>
      </c>
      <c r="J65" s="3">
        <f>[1]Aeropuerto!$J58</f>
        <v>246415</v>
      </c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Apartamet'!F66</f>
        <v>6626357</v>
      </c>
      <c r="D66" s="24">
        <f>VLOOKUP(transformación!$C57,'[1]PIB pc Libras'!A$3:F$110,6,FALSE)</f>
        <v>7399.9084491772473</v>
      </c>
      <c r="E66" s="25">
        <f>VLOOKUP(transformación!$D57,'[1]IPC RU'!$A$9:$B$642,2,FALSE)</f>
        <v>1.8</v>
      </c>
      <c r="F66" s="25">
        <f>VLOOKUP(transformación!$C57,'[1]Desempleo RU'!$A$9:$B$952,2,FALSE)</f>
        <v>7.8</v>
      </c>
      <c r="G66" s="25">
        <f>VLOOKUP(transformación!$D57,'[1]Tipo de Cambio RU'!$A$9:$B$900,2,FALSE)</f>
        <v>1.1621999999999999</v>
      </c>
      <c r="H66" s="26" cm="1">
        <f t="array" ref="H66">IFERROR(_xlfn.XLOOKUP(transformación!$B57,[1]Forwarkeys!$B$2:$B$185,_xlfn.XLOOKUP($C$1,[1]Forwarkeys!$C$1:$BA$1,[1]Forwarkeys!$C$2:$BA$185)),"-")</f>
        <v>286080</v>
      </c>
      <c r="I66" s="19">
        <f>España!E66</f>
        <v>91.92</v>
      </c>
      <c r="J66" s="3">
        <f>[1]Aeropuerto!$J59</f>
        <v>291519</v>
      </c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Apartamet'!F67</f>
        <v>6938348</v>
      </c>
      <c r="D67" s="24">
        <f>VLOOKUP(transformación!$C58,'[1]PIB pc Libras'!A$3:F$110,6,FALSE)</f>
        <v>7399.9084491772473</v>
      </c>
      <c r="E67" s="25">
        <f>VLOOKUP(transformación!$D58,'[1]IPC RU'!$A$9:$B$642,2,FALSE)</f>
        <v>1.6</v>
      </c>
      <c r="F67" s="25">
        <f>VLOOKUP(transformación!$C58,'[1]Desempleo RU'!$A$9:$B$952,2,FALSE)</f>
        <v>7.8</v>
      </c>
      <c r="G67" s="25">
        <f>VLOOKUP(transformación!$D58,'[1]Tipo de Cambio RU'!$A$9:$B$900,2,FALSE)</f>
        <v>1.1597</v>
      </c>
      <c r="H67" s="26" cm="1">
        <f t="array" ref="H67">IFERROR(_xlfn.XLOOKUP(transformación!$B58,[1]Forwarkeys!$B$2:$B$185,_xlfn.XLOOKUP($C$1,[1]Forwarkeys!$C$1:$BA$1,[1]Forwarkeys!$C$2:$BA$185)),"-")</f>
        <v>312058</v>
      </c>
      <c r="I67" s="19">
        <f>España!E67</f>
        <v>92.29</v>
      </c>
      <c r="J67" s="3">
        <f>[1]Aeropuerto!$J60</f>
        <v>293196</v>
      </c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Apartamet'!F68</f>
        <v>6487889</v>
      </c>
      <c r="D68" s="24">
        <f>VLOOKUP(transformación!$C59,'[1]PIB pc Libras'!A$3:F$110,6,FALSE)</f>
        <v>7399.9084491772473</v>
      </c>
      <c r="E68" s="25">
        <f>VLOOKUP(transformación!$D59,'[1]IPC RU'!$A$9:$B$642,2,FALSE)</f>
        <v>1.1000000000000001</v>
      </c>
      <c r="F68" s="25">
        <f>VLOOKUP(transformación!$C59,'[1]Desempleo RU'!$A$9:$B$952,2,FALSE)</f>
        <v>7.8</v>
      </c>
      <c r="G68" s="25">
        <f>VLOOKUP(transformación!$D59,'[1]Tipo de Cambio RU'!$A$9:$B$900,2,FALSE)</f>
        <v>1.1212</v>
      </c>
      <c r="H68" s="26" cm="1">
        <f t="array" ref="H68">IFERROR(_xlfn.XLOOKUP(transformación!$B59,[1]Forwarkeys!$B$2:$B$185,_xlfn.XLOOKUP($C$1,[1]Forwarkeys!$C$1:$BA$1,[1]Forwarkeys!$C$2:$BA$185)),"-")</f>
        <v>323028</v>
      </c>
      <c r="I68" s="19">
        <f>España!E68</f>
        <v>92.06</v>
      </c>
      <c r="J68" s="3">
        <f>[1]Aeropuerto!$J61</f>
        <v>252838</v>
      </c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Apartamet'!F69</f>
        <v>4974511</v>
      </c>
      <c r="D69" s="24">
        <f>VLOOKUP(transformación!$C60,'[1]PIB pc Libras'!A$3:F$110,6,FALSE)</f>
        <v>7422.8764626047014</v>
      </c>
      <c r="E69" s="25">
        <f>VLOOKUP(transformación!$D60,'[1]IPC RU'!$A$9:$B$642,2,FALSE)</f>
        <v>1.5</v>
      </c>
      <c r="F69" s="25">
        <f>VLOOKUP(transformación!$C60,'[1]Desempleo RU'!$A$9:$B$952,2,FALSE)</f>
        <v>7.8</v>
      </c>
      <c r="G69" s="25">
        <f>VLOOKUP(transformación!$D60,'[1]Tipo de Cambio RU'!$A$9:$B$900,2,FALSE)</f>
        <v>1.0928</v>
      </c>
      <c r="H69" s="26" cm="1">
        <f t="array" ref="H69">IFERROR(_xlfn.XLOOKUP(transformación!$B60,[1]Forwarkeys!$B$2:$B$185,_xlfn.XLOOKUP($C$1,[1]Forwarkeys!$C$1:$BA$1,[1]Forwarkeys!$C$2:$BA$185)),"-")</f>
        <v>294608</v>
      </c>
      <c r="I69" s="19">
        <f>España!E69</f>
        <v>92.71</v>
      </c>
      <c r="J69" s="3">
        <f>[1]Aeropuerto!$J62</f>
        <v>219227</v>
      </c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Apartamet'!F70</f>
        <v>2447952</v>
      </c>
      <c r="D70" s="24">
        <f>VLOOKUP(transformación!$C61,'[1]PIB pc Libras'!A$3:F$110,6,FALSE)</f>
        <v>7422.8764626047014</v>
      </c>
      <c r="E70" s="25">
        <f>VLOOKUP(transformación!$D61,'[1]IPC RU'!$A$9:$B$642,2,FALSE)</f>
        <v>1.9</v>
      </c>
      <c r="F70" s="25">
        <f>VLOOKUP(transformación!$C61,'[1]Desempleo RU'!$A$9:$B$952,2,FALSE)</f>
        <v>7.8</v>
      </c>
      <c r="G70" s="25">
        <f>VLOOKUP(transformación!$D61,'[1]Tipo de Cambio RU'!$A$9:$B$900,2,FALSE)</f>
        <v>1.1126</v>
      </c>
      <c r="H70" s="26" cm="1">
        <f t="array" ref="H70">IFERROR(_xlfn.XLOOKUP(transformación!$B61,[1]Forwarkeys!$B$2:$B$185,_xlfn.XLOOKUP($C$1,[1]Forwarkeys!$C$1:$BA$1,[1]Forwarkeys!$C$2:$BA$185)),"-")</f>
        <v>275227</v>
      </c>
      <c r="I70" s="19">
        <f>España!E70</f>
        <v>93.21</v>
      </c>
      <c r="J70" s="3">
        <f>[1]Aeropuerto!$J63</f>
        <v>117363</v>
      </c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Apartamet'!F71</f>
        <v>2180995</v>
      </c>
      <c r="D71" s="24">
        <f>VLOOKUP(transformación!$C62,'[1]PIB pc Libras'!A$3:F$110,6,FALSE)</f>
        <v>7422.8764626047014</v>
      </c>
      <c r="E71" s="25">
        <f>VLOOKUP(transformación!$D62,'[1]IPC RU'!$A$9:$B$642,2,FALSE)</f>
        <v>2.9</v>
      </c>
      <c r="F71" s="25">
        <f>VLOOKUP(transformación!$C62,'[1]Desempleo RU'!$A$9:$B$952,2,FALSE)</f>
        <v>7.8</v>
      </c>
      <c r="G71" s="25">
        <f>VLOOKUP(transformación!$D62,'[1]Tipo de Cambio RU'!$A$9:$B$900,2,FALSE)</f>
        <v>1.1127</v>
      </c>
      <c r="H71" s="26" cm="1">
        <f t="array" ref="H71">IFERROR(_xlfn.XLOOKUP(transformación!$B62,[1]Forwarkeys!$B$2:$B$185,_xlfn.XLOOKUP($C$1,[1]Forwarkeys!$C$1:$BA$1,[1]Forwarkeys!$C$2:$BA$185)),"-")</f>
        <v>163827</v>
      </c>
      <c r="I71" s="19">
        <f>España!E71</f>
        <v>93.19</v>
      </c>
      <c r="J71" s="3">
        <f>[1]Aeropuerto!$J64</f>
        <v>120509</v>
      </c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Apartamet'!F72</f>
        <v>2124741</v>
      </c>
      <c r="D72" s="24">
        <f>VLOOKUP(transformación!$C63,'[1]PIB pc Libras'!A$3:F$110,6,FALSE)</f>
        <v>7415.2917088249587</v>
      </c>
      <c r="E72" s="25">
        <f>VLOOKUP(transformación!$D63,'[1]IPC RU'!$A$9:$B$642,2,FALSE)</f>
        <v>3.5</v>
      </c>
      <c r="F72" s="25">
        <f>VLOOKUP(transformación!$C63,'[1]Desempleo RU'!$A$9:$B$952,2,FALSE)</f>
        <v>8</v>
      </c>
      <c r="G72" s="25">
        <f>VLOOKUP(transformación!$D63,'[1]Tipo de Cambio RU'!$A$9:$B$900,2,FALSE)</f>
        <v>1.1327</v>
      </c>
      <c r="H72" s="26" cm="1">
        <f t="array" ref="H72">IFERROR(_xlfn.XLOOKUP(transformación!$B63,[1]Forwarkeys!$B$2:$B$185,_xlfn.XLOOKUP($C$1,[1]Forwarkeys!$C$1:$BA$1,[1]Forwarkeys!$C$2:$BA$185)),"-")</f>
        <v>155999</v>
      </c>
      <c r="I72" s="19">
        <f>España!E72</f>
        <v>91.82</v>
      </c>
      <c r="J72" s="3">
        <f>[1]Aeropuerto!$J65</f>
        <v>92011</v>
      </c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Apartamet'!F73</f>
        <v>2266303</v>
      </c>
      <c r="D73" s="24">
        <f>VLOOKUP(transformación!$C64,'[1]PIB pc Libras'!A$3:F$110,6,FALSE)</f>
        <v>7415.2917088249587</v>
      </c>
      <c r="E73" s="25">
        <f>VLOOKUP(transformación!$D64,'[1]IPC RU'!$A$9:$B$642,2,FALSE)</f>
        <v>3</v>
      </c>
      <c r="F73" s="25">
        <f>VLOOKUP(transformación!$C64,'[1]Desempleo RU'!$A$9:$B$952,2,FALSE)</f>
        <v>8</v>
      </c>
      <c r="G73" s="25">
        <f>VLOOKUP(transformación!$D64,'[1]Tipo de Cambio RU'!$A$9:$B$900,2,FALSE)</f>
        <v>1.1415</v>
      </c>
      <c r="H73" s="26" cm="1">
        <f t="array" ref="H73">IFERROR(_xlfn.XLOOKUP(transformación!$B64,[1]Forwarkeys!$B$2:$B$185,_xlfn.XLOOKUP($C$1,[1]Forwarkeys!$C$1:$BA$1,[1]Forwarkeys!$C$2:$BA$185)),"-")</f>
        <v>143024</v>
      </c>
      <c r="I73" s="19">
        <f>España!E73</f>
        <v>91.61</v>
      </c>
      <c r="J73" s="3">
        <f>[1]Aeropuerto!$J66</f>
        <v>108327</v>
      </c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Apartamet'!F74</f>
        <v>2841149</v>
      </c>
      <c r="D74" s="24">
        <f>VLOOKUP(transformación!$C65,'[1]PIB pc Libras'!A$3:F$110,6,FALSE)</f>
        <v>7415.2917088249587</v>
      </c>
      <c r="E74" s="25">
        <f>VLOOKUP(transformación!$D65,'[1]IPC RU'!$A$9:$B$642,2,FALSE)</f>
        <v>3.4</v>
      </c>
      <c r="F74" s="25">
        <f>VLOOKUP(transformación!$C65,'[1]Desempleo RU'!$A$9:$B$952,2,FALSE)</f>
        <v>8</v>
      </c>
      <c r="G74" s="25">
        <f>VLOOKUP(transformación!$D65,'[1]Tipo de Cambio RU'!$A$9:$B$900,2,FALSE)</f>
        <v>1.1092</v>
      </c>
      <c r="H74" s="26" cm="1">
        <f t="array" ref="H74">IFERROR(_xlfn.XLOOKUP(transformación!$B65,[1]Forwarkeys!$B$2:$B$185,_xlfn.XLOOKUP($C$1,[1]Forwarkeys!$C$1:$BA$1,[1]Forwarkeys!$C$2:$BA$185)),"-")</f>
        <v>103525</v>
      </c>
      <c r="I74" s="19">
        <f>España!E74</f>
        <v>93.8</v>
      </c>
      <c r="J74" s="3">
        <f>[1]Aeropuerto!$J67</f>
        <v>145592</v>
      </c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Apartamet'!F75</f>
        <v>3213933</v>
      </c>
      <c r="D75" s="24">
        <f>VLOOKUP(transformación!$C66,'[1]PIB pc Libras'!A$3:F$110,6,FALSE)</f>
        <v>7499.342728989237</v>
      </c>
      <c r="E75" s="25">
        <f>VLOOKUP(transformación!$D66,'[1]IPC RU'!$A$9:$B$642,2,FALSE)</f>
        <v>3.7</v>
      </c>
      <c r="F75" s="25">
        <f>VLOOKUP(transformación!$C66,'[1]Desempleo RU'!$A$9:$B$952,2,FALSE)</f>
        <v>7.9</v>
      </c>
      <c r="G75" s="25">
        <f>VLOOKUP(transformación!$D66,'[1]Tipo de Cambio RU'!$A$9:$B$900,2,FALSE)</f>
        <v>1.1435999999999999</v>
      </c>
      <c r="H75" s="26" cm="1">
        <f t="array" ref="H75">IFERROR(_xlfn.XLOOKUP(transformación!$B66,[1]Forwarkeys!$B$2:$B$185,_xlfn.XLOOKUP($C$1,[1]Forwarkeys!$C$1:$BA$1,[1]Forwarkeys!$C$2:$BA$185)),"-")</f>
        <v>130633</v>
      </c>
      <c r="I75" s="19">
        <f>España!E75</f>
        <v>94.46</v>
      </c>
      <c r="J75" s="3">
        <f>[1]Aeropuerto!$J68</f>
        <v>158830</v>
      </c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Apartamet'!F76</f>
        <v>5345025</v>
      </c>
      <c r="D76" s="24">
        <f>VLOOKUP(transformación!$C67,'[1]PIB pc Libras'!A$3:F$110,6,FALSE)</f>
        <v>7499.342728989237</v>
      </c>
      <c r="E76" s="25">
        <f>VLOOKUP(transformación!$D67,'[1]IPC RU'!$A$9:$B$642,2,FALSE)</f>
        <v>3.4</v>
      </c>
      <c r="F76" s="25">
        <f>VLOOKUP(transformación!$C67,'[1]Desempleo RU'!$A$9:$B$952,2,FALSE)</f>
        <v>7.9</v>
      </c>
      <c r="G76" s="25">
        <f>VLOOKUP(transformación!$D67,'[1]Tipo de Cambio RU'!$A$9:$B$900,2,FALSE)</f>
        <v>1.1685000000000001</v>
      </c>
      <c r="H76" s="26" cm="1">
        <f t="array" ref="H76">IFERROR(_xlfn.XLOOKUP(transformación!$B67,[1]Forwarkeys!$B$2:$B$185,_xlfn.XLOOKUP($C$1,[1]Forwarkeys!$C$1:$BA$1,[1]Forwarkeys!$C$2:$BA$185)),"-")</f>
        <v>242753</v>
      </c>
      <c r="I76" s="19">
        <f>España!E76</f>
        <v>94.49</v>
      </c>
      <c r="J76" s="3">
        <f>[1]Aeropuerto!$J69</f>
        <v>216492</v>
      </c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Apartamet'!F77</f>
        <v>6536569</v>
      </c>
      <c r="D77" s="24">
        <f>VLOOKUP(transformación!$C68,'[1]PIB pc Libras'!A$3:F$110,6,FALSE)</f>
        <v>7499.342728989237</v>
      </c>
      <c r="E77" s="25">
        <f>VLOOKUP(transformación!$D68,'[1]IPC RU'!$A$9:$B$642,2,FALSE)</f>
        <v>3.2</v>
      </c>
      <c r="F77" s="25">
        <f>VLOOKUP(transformación!$C68,'[1]Desempleo RU'!$A$9:$B$952,2,FALSE)</f>
        <v>7.9</v>
      </c>
      <c r="G77" s="25">
        <f>VLOOKUP(transformación!$D68,'[1]Tipo de Cambio RU'!$A$9:$B$900,2,FALSE)</f>
        <v>1.2081999999999999</v>
      </c>
      <c r="H77" s="26" cm="1">
        <f t="array" ref="H77">IFERROR(_xlfn.XLOOKUP(transformación!$B68,[1]Forwarkeys!$B$2:$B$185,_xlfn.XLOOKUP($C$1,[1]Forwarkeys!$C$1:$BA$1,[1]Forwarkeys!$C$2:$BA$185)),"-")</f>
        <v>263501</v>
      </c>
      <c r="I77" s="19">
        <f>España!E77</f>
        <v>94.6</v>
      </c>
      <c r="J77" s="3">
        <f>[1]Aeropuerto!$J70</f>
        <v>227312</v>
      </c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Apartamet'!F78</f>
        <v>7263336</v>
      </c>
      <c r="D78" s="24">
        <f>VLOOKUP(transformación!$C69,'[1]PIB pc Libras'!A$3:F$110,6,FALSE)</f>
        <v>7551.9084760076166</v>
      </c>
      <c r="E78" s="25">
        <f>VLOOKUP(transformación!$D69,'[1]IPC RU'!$A$9:$B$642,2,FALSE)</f>
        <v>3.1</v>
      </c>
      <c r="F78" s="25">
        <f>VLOOKUP(transformación!$C69,'[1]Desempleo RU'!$A$9:$B$952,2,FALSE)</f>
        <v>7.8</v>
      </c>
      <c r="G78" s="25">
        <f>VLOOKUP(transformación!$D69,'[1]Tipo de Cambio RU'!$A$9:$B$900,2,FALSE)</f>
        <v>1.1959</v>
      </c>
      <c r="H78" s="26" cm="1">
        <f t="array" ref="H78">IFERROR(_xlfn.XLOOKUP(transformación!$B69,[1]Forwarkeys!$B$2:$B$185,_xlfn.XLOOKUP($C$1,[1]Forwarkeys!$C$1:$BA$1,[1]Forwarkeys!$C$2:$BA$185)),"-")</f>
        <v>260986</v>
      </c>
      <c r="I78" s="19">
        <f>España!E78</f>
        <v>93.54</v>
      </c>
      <c r="J78" s="3">
        <f>[1]Aeropuerto!$J71</f>
        <v>268341</v>
      </c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Apartamet'!F79</f>
        <v>7686885</v>
      </c>
      <c r="D79" s="24">
        <f>VLOOKUP(transformación!$C70,'[1]PIB pc Libras'!A$3:F$110,6,FALSE)</f>
        <v>7551.9084760076166</v>
      </c>
      <c r="E79" s="25">
        <f>VLOOKUP(transformación!$D70,'[1]IPC RU'!$A$9:$B$642,2,FALSE)</f>
        <v>3.1</v>
      </c>
      <c r="F79" s="25">
        <f>VLOOKUP(transformación!$C70,'[1]Desempleo RU'!$A$9:$B$952,2,FALSE)</f>
        <v>7.8</v>
      </c>
      <c r="G79" s="25">
        <f>VLOOKUP(transformación!$D70,'[1]Tipo de Cambio RU'!$A$9:$B$900,2,FALSE)</f>
        <v>1.2132000000000001</v>
      </c>
      <c r="H79" s="26" cm="1">
        <f t="array" ref="H79">IFERROR(_xlfn.XLOOKUP(transformación!$B70,[1]Forwarkeys!$B$2:$B$185,_xlfn.XLOOKUP($C$1,[1]Forwarkeys!$C$1:$BA$1,[1]Forwarkeys!$C$2:$BA$185)),"-")</f>
        <v>289597</v>
      </c>
      <c r="I79" s="19">
        <f>España!E79</f>
        <v>93.75</v>
      </c>
      <c r="J79" s="3">
        <f>[1]Aeropuerto!$J72</f>
        <v>267637</v>
      </c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Apartamet'!F80</f>
        <v>6997439</v>
      </c>
      <c r="D80" s="24">
        <f>VLOOKUP(transformación!$C71,'[1]PIB pc Libras'!A$3:F$110,6,FALSE)</f>
        <v>7551.9084760076166</v>
      </c>
      <c r="E80" s="25">
        <f>VLOOKUP(transformación!$D71,'[1]IPC RU'!$A$9:$B$642,2,FALSE)</f>
        <v>3.1</v>
      </c>
      <c r="F80" s="25">
        <f>VLOOKUP(transformación!$C71,'[1]Desempleo RU'!$A$9:$B$952,2,FALSE)</f>
        <v>7.8</v>
      </c>
      <c r="G80" s="25">
        <f>VLOOKUP(transformación!$D71,'[1]Tipo de Cambio RU'!$A$9:$B$900,2,FALSE)</f>
        <v>1.1900999999999999</v>
      </c>
      <c r="H80" s="26" cm="1">
        <f t="array" ref="H80">IFERROR(_xlfn.XLOOKUP(transformación!$B71,[1]Forwarkeys!$B$2:$B$185,_xlfn.XLOOKUP($C$1,[1]Forwarkeys!$C$1:$BA$1,[1]Forwarkeys!$C$2:$BA$185)),"-")</f>
        <v>291716</v>
      </c>
      <c r="I80" s="19">
        <f>España!E80</f>
        <v>94.61</v>
      </c>
      <c r="J80" s="3">
        <f>[1]Aeropuerto!$J73</f>
        <v>231990</v>
      </c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Apartamet'!F81</f>
        <v>5309641</v>
      </c>
      <c r="D81" s="24">
        <f>VLOOKUP(transformación!$C72,'[1]PIB pc Libras'!A$3:F$110,6,FALSE)</f>
        <v>7561.022634023534</v>
      </c>
      <c r="E81" s="25">
        <f>VLOOKUP(transformación!$D72,'[1]IPC RU'!$A$9:$B$642,2,FALSE)</f>
        <v>3.2</v>
      </c>
      <c r="F81" s="25">
        <f>VLOOKUP(transformación!$C72,'[1]Desempleo RU'!$A$9:$B$952,2,FALSE)</f>
        <v>7.9</v>
      </c>
      <c r="G81" s="25">
        <f>VLOOKUP(transformación!$D72,'[1]Tipo de Cambio RU'!$A$9:$B$900,2,FALSE)</f>
        <v>1.1412</v>
      </c>
      <c r="H81" s="26" cm="1">
        <f t="array" ref="H81">IFERROR(_xlfn.XLOOKUP(transformación!$B72,[1]Forwarkeys!$B$2:$B$185,_xlfn.XLOOKUP($C$1,[1]Forwarkeys!$C$1:$BA$1,[1]Forwarkeys!$C$2:$BA$185)),"-")</f>
        <v>264038</v>
      </c>
      <c r="I81" s="19">
        <f>España!E81</f>
        <v>95.03</v>
      </c>
      <c r="J81" s="3">
        <f>[1]Aeropuerto!$J74</f>
        <v>208336</v>
      </c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Apartamet'!F82</f>
        <v>2573186</v>
      </c>
      <c r="D82" s="24">
        <f>VLOOKUP(transformación!$C73,'[1]PIB pc Libras'!A$3:F$110,6,FALSE)</f>
        <v>7561.022634023534</v>
      </c>
      <c r="E82" s="25">
        <f>VLOOKUP(transformación!$D73,'[1]IPC RU'!$A$9:$B$642,2,FALSE)</f>
        <v>3.3</v>
      </c>
      <c r="F82" s="25">
        <f>VLOOKUP(transformación!$C73,'[1]Desempleo RU'!$A$9:$B$952,2,FALSE)</f>
        <v>7.9</v>
      </c>
      <c r="G82" s="25">
        <f>VLOOKUP(transformación!$D73,'[1]Tipo de Cambio RU'!$A$9:$B$900,2,FALSE)</f>
        <v>1.1700999999999999</v>
      </c>
      <c r="H82" s="26" cm="1">
        <f t="array" ref="H82">IFERROR(_xlfn.XLOOKUP(transformación!$B73,[1]Forwarkeys!$B$2:$B$185,_xlfn.XLOOKUP($C$1,[1]Forwarkeys!$C$1:$BA$1,[1]Forwarkeys!$C$2:$BA$185)),"-")</f>
        <v>253855</v>
      </c>
      <c r="I82" s="19">
        <f>España!E82</f>
        <v>95.33</v>
      </c>
      <c r="J82" s="3">
        <f>[1]Aeropuerto!$J75</f>
        <v>104490</v>
      </c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Apartamet'!F83</f>
        <v>2249879</v>
      </c>
      <c r="D83" s="24">
        <f>VLOOKUP(transformación!$C74,'[1]PIB pc Libras'!A$3:F$110,6,FALSE)</f>
        <v>7561.022634023534</v>
      </c>
      <c r="E83" s="25">
        <f>VLOOKUP(transformación!$D74,'[1]IPC RU'!$A$9:$B$642,2,FALSE)</f>
        <v>3.7</v>
      </c>
      <c r="F83" s="25">
        <f>VLOOKUP(transformación!$C74,'[1]Desempleo RU'!$A$9:$B$952,2,FALSE)</f>
        <v>7.9</v>
      </c>
      <c r="G83" s="25">
        <f>VLOOKUP(transformación!$D74,'[1]Tipo de Cambio RU'!$A$9:$B$900,2,FALSE)</f>
        <v>1.1801999999999999</v>
      </c>
      <c r="H83" s="26" cm="1">
        <f t="array" ref="H83">IFERROR(_xlfn.XLOOKUP(transformación!$B74,[1]Forwarkeys!$B$2:$B$185,_xlfn.XLOOKUP($C$1,[1]Forwarkeys!$C$1:$BA$1,[1]Forwarkeys!$C$2:$BA$185)),"-")</f>
        <v>138082</v>
      </c>
      <c r="I83" s="19">
        <f>España!E83</f>
        <v>95.86</v>
      </c>
      <c r="J83" s="3">
        <f>[1]Aeropuerto!$J76</f>
        <v>98128</v>
      </c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Apartamet'!F84</f>
        <v>2376583</v>
      </c>
      <c r="D84" s="24">
        <f>VLOOKUP(transformación!$C75,'[1]PIB pc Libras'!A$3:F$110,6,FALSE)</f>
        <v>7532.8947888207495</v>
      </c>
      <c r="E84" s="25">
        <f>VLOOKUP(transformación!$D75,'[1]IPC RU'!$A$9:$B$642,2,FALSE)</f>
        <v>4</v>
      </c>
      <c r="F84" s="25">
        <f>VLOOKUP(transformación!$C75,'[1]Desempleo RU'!$A$9:$B$952,2,FALSE)</f>
        <v>7.8</v>
      </c>
      <c r="G84" s="25">
        <f>VLOOKUP(transformación!$D75,'[1]Tipo de Cambio RU'!$A$9:$B$900,2,FALSE)</f>
        <v>1.1817</v>
      </c>
      <c r="H84" s="26" cm="1">
        <f t="array" ref="H84">IFERROR(_xlfn.XLOOKUP(transformación!$B75,[1]Forwarkeys!$B$2:$B$185,_xlfn.XLOOKUP($C$1,[1]Forwarkeys!$C$1:$BA$1,[1]Forwarkeys!$C$2:$BA$185)),"-")</f>
        <v>140249</v>
      </c>
      <c r="I84" s="19">
        <f>España!E84</f>
        <v>94.6</v>
      </c>
      <c r="J84" s="3">
        <f>[1]Aeropuerto!$J77</f>
        <v>89280</v>
      </c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Apartamet'!F85</f>
        <v>2471724</v>
      </c>
      <c r="D85" s="24">
        <f>VLOOKUP(transformación!$C76,'[1]PIB pc Libras'!A$3:F$110,6,FALSE)</f>
        <v>7532.8947888207495</v>
      </c>
      <c r="E85" s="25">
        <f>VLOOKUP(transformación!$D76,'[1]IPC RU'!$A$9:$B$642,2,FALSE)</f>
        <v>4.4000000000000004</v>
      </c>
      <c r="F85" s="25">
        <f>VLOOKUP(transformación!$C76,'[1]Desempleo RU'!$A$9:$B$952,2,FALSE)</f>
        <v>7.8</v>
      </c>
      <c r="G85" s="25">
        <f>VLOOKUP(transformación!$D76,'[1]Tipo de Cambio RU'!$A$9:$B$900,2,FALSE)</f>
        <v>1.1815</v>
      </c>
      <c r="H85" s="26" cm="1">
        <f t="array" ref="H85">IFERROR(_xlfn.XLOOKUP(transformación!$B76,[1]Forwarkeys!$B$2:$B$185,_xlfn.XLOOKUP($C$1,[1]Forwarkeys!$C$1:$BA$1,[1]Forwarkeys!$C$2:$BA$185)),"-")</f>
        <v>135325</v>
      </c>
      <c r="I85" s="19">
        <f>España!E85</f>
        <v>94.7</v>
      </c>
      <c r="J85" s="3">
        <f>[1]Aeropuerto!$J78</f>
        <v>103200</v>
      </c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Apartamet'!F86</f>
        <v>3011866</v>
      </c>
      <c r="D86" s="24">
        <f>VLOOKUP(transformación!$C77,'[1]PIB pc Libras'!A$3:F$110,6,FALSE)</f>
        <v>7532.8947888207495</v>
      </c>
      <c r="E86" s="25">
        <f>VLOOKUP(transformación!$D77,'[1]IPC RU'!$A$9:$B$642,2,FALSE)</f>
        <v>4</v>
      </c>
      <c r="F86" s="25">
        <f>VLOOKUP(transformación!$C77,'[1]Desempleo RU'!$A$9:$B$952,2,FALSE)</f>
        <v>7.8</v>
      </c>
      <c r="G86" s="25">
        <f>VLOOKUP(transformación!$D77,'[1]Tipo de Cambio RU'!$A$9:$B$900,2,FALSE)</f>
        <v>1.1527000000000001</v>
      </c>
      <c r="H86" s="26" cm="1">
        <f t="array" ref="H86">IFERROR(_xlfn.XLOOKUP(transformación!$B77,[1]Forwarkeys!$B$2:$B$185,_xlfn.XLOOKUP($C$1,[1]Forwarkeys!$C$1:$BA$1,[1]Forwarkeys!$C$2:$BA$185)),"-")</f>
        <v>125547</v>
      </c>
      <c r="I86" s="19">
        <f>España!E86</f>
        <v>96.93</v>
      </c>
      <c r="J86" s="3">
        <f>[1]Aeropuerto!$J79</f>
        <v>138108</v>
      </c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Apartamet'!F87</f>
        <v>3850223</v>
      </c>
      <c r="D87" s="24">
        <f>VLOOKUP(transformación!$C78,'[1]PIB pc Libras'!A$3:F$110,6,FALSE)</f>
        <v>7540.5111155706481</v>
      </c>
      <c r="E87" s="25">
        <f>VLOOKUP(transformación!$D78,'[1]IPC RU'!$A$9:$B$642,2,FALSE)</f>
        <v>4.5</v>
      </c>
      <c r="F87" s="25">
        <f>VLOOKUP(transformación!$C78,'[1]Desempleo RU'!$A$9:$B$952,2,FALSE)</f>
        <v>7.9</v>
      </c>
      <c r="G87" s="25">
        <f>VLOOKUP(transformación!$D78,'[1]Tipo de Cambio RU'!$A$9:$B$900,2,FALSE)</f>
        <v>1.1331</v>
      </c>
      <c r="H87" s="26" cm="1">
        <f t="array" ref="H87">IFERROR(_xlfn.XLOOKUP(transformación!$B78,[1]Forwarkeys!$B$2:$B$185,_xlfn.XLOOKUP($C$1,[1]Forwarkeys!$C$1:$BA$1,[1]Forwarkeys!$C$2:$BA$185)),"-")</f>
        <v>159149</v>
      </c>
      <c r="I87" s="19">
        <f>España!E87</f>
        <v>97.78</v>
      </c>
      <c r="J87" s="3">
        <f>[1]Aeropuerto!$J80</f>
        <v>214883</v>
      </c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Apartamet'!F88</f>
        <v>5940351</v>
      </c>
      <c r="D88" s="24">
        <f>VLOOKUP(transformación!$C79,'[1]PIB pc Libras'!A$3:F$110,6,FALSE)</f>
        <v>7540.5111155706481</v>
      </c>
      <c r="E88" s="25">
        <f>VLOOKUP(transformación!$D79,'[1]IPC RU'!$A$9:$B$642,2,FALSE)</f>
        <v>4.5</v>
      </c>
      <c r="F88" s="25">
        <f>VLOOKUP(transformación!$C79,'[1]Desempleo RU'!$A$9:$B$952,2,FALSE)</f>
        <v>7.9</v>
      </c>
      <c r="G88" s="25">
        <f>VLOOKUP(transformación!$D79,'[1]Tipo de Cambio RU'!$A$9:$B$900,2,FALSE)</f>
        <v>1.1403000000000001</v>
      </c>
      <c r="H88" s="26" cm="1">
        <f t="array" ref="H88">IFERROR(_xlfn.XLOOKUP(transformación!$B79,[1]Forwarkeys!$B$2:$B$185,_xlfn.XLOOKUP($C$1,[1]Forwarkeys!$C$1:$BA$1,[1]Forwarkeys!$C$2:$BA$185)),"-")</f>
        <v>252124</v>
      </c>
      <c r="I88" s="19">
        <f>España!E88</f>
        <v>97.66</v>
      </c>
      <c r="J88" s="3">
        <f>[1]Aeropuerto!$J81</f>
        <v>228528</v>
      </c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Apartamet'!F89</f>
        <v>7222348</v>
      </c>
      <c r="D89" s="24">
        <f>VLOOKUP(transformación!$C80,'[1]PIB pc Libras'!A$3:F$110,6,FALSE)</f>
        <v>7540.5111155706481</v>
      </c>
      <c r="E89" s="25">
        <f>VLOOKUP(transformación!$D80,'[1]IPC RU'!$A$9:$B$642,2,FALSE)</f>
        <v>4.2</v>
      </c>
      <c r="F89" s="25">
        <f>VLOOKUP(transformación!$C80,'[1]Desempleo RU'!$A$9:$B$952,2,FALSE)</f>
        <v>7.9</v>
      </c>
      <c r="G89" s="25">
        <f>VLOOKUP(transformación!$D80,'[1]Tipo de Cambio RU'!$A$9:$B$900,2,FALSE)</f>
        <v>1.1261000000000001</v>
      </c>
      <c r="H89" s="26" cm="1">
        <f t="array" ref="H89">IFERROR(_xlfn.XLOOKUP(transformación!$B80,[1]Forwarkeys!$B$2:$B$185,_xlfn.XLOOKUP($C$1,[1]Forwarkeys!$C$1:$BA$1,[1]Forwarkeys!$C$2:$BA$185)),"-")</f>
        <v>275292</v>
      </c>
      <c r="I89" s="19">
        <f>España!E89</f>
        <v>97.48</v>
      </c>
      <c r="J89" s="3">
        <f>[1]Aeropuerto!$J82</f>
        <v>237195</v>
      </c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Apartamet'!F90</f>
        <v>8108871</v>
      </c>
      <c r="D90" s="24">
        <f>VLOOKUP(transformación!$C81,'[1]PIB pc Libras'!A$3:F$110,6,FALSE)</f>
        <v>7564.5926134271731</v>
      </c>
      <c r="E90" s="25">
        <f>VLOOKUP(transformación!$D81,'[1]IPC RU'!$A$9:$B$642,2,FALSE)</f>
        <v>4.4000000000000004</v>
      </c>
      <c r="F90" s="25">
        <f>VLOOKUP(transformación!$C81,'[1]Desempleo RU'!$A$9:$B$952,2,FALSE)</f>
        <v>8.3000000000000007</v>
      </c>
      <c r="G90" s="25">
        <f>VLOOKUP(transformación!$D81,'[1]Tipo de Cambio RU'!$A$9:$B$900,2,FALSE)</f>
        <v>1.1308</v>
      </c>
      <c r="H90" s="26" cm="1">
        <f t="array" ref="H90">IFERROR(_xlfn.XLOOKUP(transformación!$B81,[1]Forwarkeys!$B$2:$B$185,_xlfn.XLOOKUP($C$1,[1]Forwarkeys!$C$1:$BA$1,[1]Forwarkeys!$C$2:$BA$185)),"-")</f>
        <v>276395</v>
      </c>
      <c r="I90" s="19">
        <f>España!E90</f>
        <v>96.34</v>
      </c>
      <c r="J90" s="3">
        <f>[1]Aeropuerto!$J83</f>
        <v>278729</v>
      </c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Apartamet'!F91</f>
        <v>8316372</v>
      </c>
      <c r="D91" s="24">
        <f>VLOOKUP(transformación!$C82,'[1]PIB pc Libras'!A$3:F$110,6,FALSE)</f>
        <v>7564.5926134271731</v>
      </c>
      <c r="E91" s="25">
        <f>VLOOKUP(transformación!$D82,'[1]IPC RU'!$A$9:$B$642,2,FALSE)</f>
        <v>4.5</v>
      </c>
      <c r="F91" s="25">
        <f>VLOOKUP(transformación!$C82,'[1]Desempleo RU'!$A$9:$B$952,2,FALSE)</f>
        <v>8.3000000000000007</v>
      </c>
      <c r="G91" s="25">
        <f>VLOOKUP(transformación!$D82,'[1]Tipo de Cambio RU'!$A$9:$B$900,2,FALSE)</f>
        <v>1.1422000000000001</v>
      </c>
      <c r="H91" s="26" cm="1">
        <f t="array" ref="H91">IFERROR(_xlfn.XLOOKUP(transformación!$B82,[1]Forwarkeys!$B$2:$B$185,_xlfn.XLOOKUP($C$1,[1]Forwarkeys!$C$1:$BA$1,[1]Forwarkeys!$C$2:$BA$185)),"-")</f>
        <v>297968</v>
      </c>
      <c r="I91" s="19">
        <f>España!E91</f>
        <v>96.31</v>
      </c>
      <c r="J91" s="3">
        <f>[1]Aeropuerto!$J84</f>
        <v>278744</v>
      </c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Apartamet'!F92</f>
        <v>7627375</v>
      </c>
      <c r="D92" s="24">
        <f>VLOOKUP(transformación!$C83,'[1]PIB pc Libras'!A$3:F$110,6,FALSE)</f>
        <v>7564.5926134271731</v>
      </c>
      <c r="E92" s="25">
        <f>VLOOKUP(transformación!$D83,'[1]IPC RU'!$A$9:$B$642,2,FALSE)</f>
        <v>5.2</v>
      </c>
      <c r="F92" s="25">
        <f>VLOOKUP(transformación!$C83,'[1]Desempleo RU'!$A$9:$B$952,2,FALSE)</f>
        <v>8.3000000000000007</v>
      </c>
      <c r="G92" s="25">
        <f>VLOOKUP(transformación!$D83,'[1]Tipo de Cambio RU'!$A$9:$B$900,2,FALSE)</f>
        <v>1.147</v>
      </c>
      <c r="H92" s="26" cm="1">
        <f t="array" ref="H92">IFERROR(_xlfn.XLOOKUP(transformación!$B83,[1]Forwarkeys!$B$2:$B$185,_xlfn.XLOOKUP($C$1,[1]Forwarkeys!$C$1:$BA$1,[1]Forwarkeys!$C$2:$BA$185)),"-")</f>
        <v>302150</v>
      </c>
      <c r="I92" s="19">
        <f>España!E92</f>
        <v>97.46</v>
      </c>
      <c r="J92" s="3">
        <f>[1]Aeropuerto!$J85</f>
        <v>253073</v>
      </c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Apartamet'!F93</f>
        <v>5702142</v>
      </c>
      <c r="D93" s="24">
        <f>VLOOKUP(transformación!$C84,'[1]PIB pc Libras'!A$3:F$110,6,FALSE)</f>
        <v>7574.2157316651155</v>
      </c>
      <c r="E93" s="25">
        <f>VLOOKUP(transformación!$D84,'[1]IPC RU'!$A$9:$B$642,2,FALSE)</f>
        <v>5</v>
      </c>
      <c r="F93" s="25">
        <f>VLOOKUP(transformación!$C84,'[1]Desempleo RU'!$A$9:$B$952,2,FALSE)</f>
        <v>8.4</v>
      </c>
      <c r="G93" s="25">
        <f>VLOOKUP(transformación!$D84,'[1]Tipo de Cambio RU'!$A$9:$B$900,2,FALSE)</f>
        <v>1.1487000000000001</v>
      </c>
      <c r="H93" s="26" cm="1">
        <f t="array" ref="H93">IFERROR(_xlfn.XLOOKUP(transformación!$B84,[1]Forwarkeys!$B$2:$B$185,_xlfn.XLOOKUP($C$1,[1]Forwarkeys!$C$1:$BA$1,[1]Forwarkeys!$C$2:$BA$185)),"-")</f>
        <v>283194</v>
      </c>
      <c r="I93" s="19">
        <f>España!E93</f>
        <v>97.87</v>
      </c>
      <c r="J93" s="3">
        <f>[1]Aeropuerto!$J86</f>
        <v>214646</v>
      </c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Apartamet'!F94</f>
        <v>2670601</v>
      </c>
      <c r="D94" s="24">
        <f>VLOOKUP(transformación!$C85,'[1]PIB pc Libras'!A$3:F$110,6,FALSE)</f>
        <v>7574.2157316651155</v>
      </c>
      <c r="E94" s="25">
        <f>VLOOKUP(transformación!$D85,'[1]IPC RU'!$A$9:$B$642,2,FALSE)</f>
        <v>4.8</v>
      </c>
      <c r="F94" s="25">
        <f>VLOOKUP(transformación!$C85,'[1]Desempleo RU'!$A$9:$B$952,2,FALSE)</f>
        <v>8.4</v>
      </c>
      <c r="G94" s="25">
        <f>VLOOKUP(transformación!$D85,'[1]Tipo de Cambio RU'!$A$9:$B$900,2,FALSE)</f>
        <v>1.1658999999999999</v>
      </c>
      <c r="H94" s="26" cm="1">
        <f t="array" ref="H94">IFERROR(_xlfn.XLOOKUP(transformación!$B85,[1]Forwarkeys!$B$2:$B$185,_xlfn.XLOOKUP($C$1,[1]Forwarkeys!$C$1:$BA$1,[1]Forwarkeys!$C$2:$BA$185)),"-")</f>
        <v>266411</v>
      </c>
      <c r="I94" s="19">
        <f>España!E94</f>
        <v>98.09</v>
      </c>
      <c r="J94" s="3">
        <f>[1]Aeropuerto!$J87</f>
        <v>92043</v>
      </c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Apartamet'!F95</f>
        <v>2334167</v>
      </c>
      <c r="D95" s="24">
        <f>VLOOKUP(transformación!$C86,'[1]PIB pc Libras'!A$3:F$110,6,FALSE)</f>
        <v>7574.2157316651155</v>
      </c>
      <c r="E95" s="25">
        <f>VLOOKUP(transformación!$D86,'[1]IPC RU'!$A$9:$B$642,2,FALSE)</f>
        <v>4.2</v>
      </c>
      <c r="F95" s="25">
        <f>VLOOKUP(transformación!$C86,'[1]Desempleo RU'!$A$9:$B$952,2,FALSE)</f>
        <v>8.4</v>
      </c>
      <c r="G95" s="25">
        <f>VLOOKUP(transformación!$D86,'[1]Tipo de Cambio RU'!$A$9:$B$900,2,FALSE)</f>
        <v>1.1842999999999999</v>
      </c>
      <c r="H95" s="26" cm="1">
        <f t="array" ref="H95">IFERROR(_xlfn.XLOOKUP(transformación!$B86,[1]Forwarkeys!$B$2:$B$185,_xlfn.XLOOKUP($C$1,[1]Forwarkeys!$C$1:$BA$1,[1]Forwarkeys!$C$2:$BA$185)),"-")</f>
        <v>116453</v>
      </c>
      <c r="I95" s="19">
        <f>España!E95</f>
        <v>98.11</v>
      </c>
      <c r="J95" s="3">
        <f>[1]Aeropuerto!$J88</f>
        <v>97301</v>
      </c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Apartamet'!F96</f>
        <v>2358324</v>
      </c>
      <c r="D96" s="24">
        <f>VLOOKUP(transformación!$C87,'[1]PIB pc Libras'!A$3:F$110,6,FALSE)</f>
        <v>7575.2766658817991</v>
      </c>
      <c r="E96" s="25">
        <f>VLOOKUP(transformación!$D87,'[1]IPC RU'!$A$9:$B$642,2,FALSE)</f>
        <v>3.6</v>
      </c>
      <c r="F96" s="25">
        <f>VLOOKUP(transformación!$C87,'[1]Desempleo RU'!$A$9:$B$952,2,FALSE)</f>
        <v>8.1999999999999993</v>
      </c>
      <c r="G96" s="25">
        <f>VLOOKUP(transformación!$D87,'[1]Tipo de Cambio RU'!$A$9:$B$900,2,FALSE)</f>
        <v>1.2034</v>
      </c>
      <c r="H96" s="26" cm="1">
        <f t="array" ref="H96">IFERROR(_xlfn.XLOOKUP(transformación!$B87,[1]Forwarkeys!$B$2:$B$185,_xlfn.XLOOKUP($C$1,[1]Forwarkeys!$C$1:$BA$1,[1]Forwarkeys!$C$2:$BA$185)),"-")</f>
        <v>115462</v>
      </c>
      <c r="I96" s="19">
        <f>España!E96</f>
        <v>96.48</v>
      </c>
      <c r="J96" s="3">
        <f>[1]Aeropuerto!$J89</f>
        <v>79857</v>
      </c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Apartamet'!F97</f>
        <v>2501575</v>
      </c>
      <c r="D97" s="24">
        <f>VLOOKUP(transformación!$C88,'[1]PIB pc Libras'!A$3:F$110,6,FALSE)</f>
        <v>7575.2766658817991</v>
      </c>
      <c r="E97" s="25">
        <f>VLOOKUP(transformación!$D88,'[1]IPC RU'!$A$9:$B$642,2,FALSE)</f>
        <v>3.4</v>
      </c>
      <c r="F97" s="25">
        <f>VLOOKUP(transformación!$C88,'[1]Desempleo RU'!$A$9:$B$952,2,FALSE)</f>
        <v>8.1999999999999993</v>
      </c>
      <c r="G97" s="25">
        <f>VLOOKUP(transformación!$D88,'[1]Tipo de Cambio RU'!$A$9:$B$900,2,FALSE)</f>
        <v>1.1940999999999999</v>
      </c>
      <c r="H97" s="26" cm="1">
        <f t="array" ref="H97">IFERROR(_xlfn.XLOOKUP(transformación!$B88,[1]Forwarkeys!$B$2:$B$185,_xlfn.XLOOKUP($C$1,[1]Forwarkeys!$C$1:$BA$1,[1]Forwarkeys!$C$2:$BA$185)),"-")</f>
        <v>97362</v>
      </c>
      <c r="I97" s="19">
        <f>España!E97</f>
        <v>96.51</v>
      </c>
      <c r="J97" s="3">
        <f>[1]Aeropuerto!$J90</f>
        <v>91499</v>
      </c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Apartamet'!F98</f>
        <v>2975388</v>
      </c>
      <c r="D98" s="24">
        <f>VLOOKUP(transformación!$C89,'[1]PIB pc Libras'!A$3:F$110,6,FALSE)</f>
        <v>7575.2766658817991</v>
      </c>
      <c r="E98" s="25">
        <f>VLOOKUP(transformación!$D89,'[1]IPC RU'!$A$9:$B$642,2,FALSE)</f>
        <v>3.5</v>
      </c>
      <c r="F98" s="25">
        <f>VLOOKUP(transformación!$C89,'[1]Desempleo RU'!$A$9:$B$952,2,FALSE)</f>
        <v>8.1999999999999993</v>
      </c>
      <c r="G98" s="25">
        <f>VLOOKUP(transformación!$D89,'[1]Tipo de Cambio RU'!$A$9:$B$900,2,FALSE)</f>
        <v>1.1980999999999999</v>
      </c>
      <c r="H98" s="26" cm="1">
        <f t="array" ref="H98">IFERROR(_xlfn.XLOOKUP(transformación!$B89,[1]Forwarkeys!$B$2:$B$185,_xlfn.XLOOKUP($C$1,[1]Forwarkeys!$C$1:$BA$1,[1]Forwarkeys!$C$2:$BA$185)),"-")</f>
        <v>103623</v>
      </c>
      <c r="I98" s="19">
        <f>España!E98</f>
        <v>98.64</v>
      </c>
      <c r="J98" s="3">
        <f>[1]Aeropuerto!$J91</f>
        <v>135316</v>
      </c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Apartamet'!F99</f>
        <v>3518799</v>
      </c>
      <c r="D99" s="24">
        <f>VLOOKUP(transformación!$C90,'[1]PIB pc Libras'!A$3:F$110,6,FALSE)</f>
        <v>7570.8186170630252</v>
      </c>
      <c r="E99" s="25">
        <f>VLOOKUP(transformación!$D90,'[1]IPC RU'!$A$9:$B$642,2,FALSE)</f>
        <v>3</v>
      </c>
      <c r="F99" s="25">
        <f>VLOOKUP(transformación!$C90,'[1]Desempleo RU'!$A$9:$B$952,2,FALSE)</f>
        <v>8</v>
      </c>
      <c r="G99" s="25">
        <f>VLOOKUP(transformación!$D90,'[1]Tipo de Cambio RU'!$A$9:$B$900,2,FALSE)</f>
        <v>1.2161</v>
      </c>
      <c r="H99" s="26" cm="1">
        <f t="array" ref="H99">IFERROR(_xlfn.XLOOKUP(transformación!$B90,[1]Forwarkeys!$B$2:$B$185,_xlfn.XLOOKUP($C$1,[1]Forwarkeys!$C$1:$BA$1,[1]Forwarkeys!$C$2:$BA$185)),"-")</f>
        <v>144536</v>
      </c>
      <c r="I99" s="19">
        <f>España!E99</f>
        <v>99.71</v>
      </c>
      <c r="J99" s="3">
        <f>[1]Aeropuerto!$J92</f>
        <v>191181</v>
      </c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Apartamet'!F100</f>
        <v>6069300</v>
      </c>
      <c r="D100" s="24">
        <f>VLOOKUP(transformación!$C91,'[1]PIB pc Libras'!A$3:F$110,6,FALSE)</f>
        <v>7570.8186170630252</v>
      </c>
      <c r="E100" s="25">
        <f>VLOOKUP(transformación!$D91,'[1]IPC RU'!$A$9:$B$642,2,FALSE)</f>
        <v>2.8</v>
      </c>
      <c r="F100" s="25">
        <f>VLOOKUP(transformación!$C91,'[1]Desempleo RU'!$A$9:$B$952,2,FALSE)</f>
        <v>8</v>
      </c>
      <c r="G100" s="25">
        <f>VLOOKUP(transformación!$D91,'[1]Tipo de Cambio RU'!$A$9:$B$900,2,FALSE)</f>
        <v>1.244</v>
      </c>
      <c r="H100" s="26" cm="1">
        <f t="array" ref="H100">IFERROR(_xlfn.XLOOKUP(transformación!$B91,[1]Forwarkeys!$B$2:$B$185,_xlfn.XLOOKUP($C$1,[1]Forwarkeys!$C$1:$BA$1,[1]Forwarkeys!$C$2:$BA$185)),"-")</f>
        <v>225941</v>
      </c>
      <c r="I100" s="19">
        <f>España!E100</f>
        <v>99.5</v>
      </c>
      <c r="J100" s="3">
        <f>[1]Aeropuerto!$J93</f>
        <v>226895</v>
      </c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Apartamet'!F101</f>
        <v>7754241</v>
      </c>
      <c r="D101" s="24">
        <f>VLOOKUP(transformación!$C92,'[1]PIB pc Libras'!A$3:F$110,6,FALSE)</f>
        <v>7570.8186170630252</v>
      </c>
      <c r="E101" s="25">
        <f>VLOOKUP(transformación!$D92,'[1]IPC RU'!$A$9:$B$642,2,FALSE)</f>
        <v>2.4</v>
      </c>
      <c r="F101" s="25">
        <f>VLOOKUP(transformación!$C92,'[1]Desempleo RU'!$A$9:$B$952,2,FALSE)</f>
        <v>8</v>
      </c>
      <c r="G101" s="25">
        <f>VLOOKUP(transformación!$D92,'[1]Tipo de Cambio RU'!$A$9:$B$900,2,FALSE)</f>
        <v>1.2416</v>
      </c>
      <c r="H101" s="26" cm="1">
        <f t="array" ref="H101">IFERROR(_xlfn.XLOOKUP(transformación!$B92,[1]Forwarkeys!$B$2:$B$185,_xlfn.XLOOKUP($C$1,[1]Forwarkeys!$C$1:$BA$1,[1]Forwarkeys!$C$2:$BA$185)),"-")</f>
        <v>243423</v>
      </c>
      <c r="I101" s="19">
        <f>España!E101</f>
        <v>99.26</v>
      </c>
      <c r="J101" s="3">
        <f>[1]Aeropuerto!$J94</f>
        <v>248865</v>
      </c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Apartamet'!F102</f>
        <v>8716266</v>
      </c>
      <c r="D102" s="24">
        <f>VLOOKUP(transformación!$C93,'[1]PIB pc Libras'!A$3:F$110,6,FALSE)</f>
        <v>7663.5271956675297</v>
      </c>
      <c r="E102" s="25">
        <f>VLOOKUP(transformación!$D93,'[1]IPC RU'!$A$9:$B$642,2,FALSE)</f>
        <v>2.6</v>
      </c>
      <c r="F102" s="25">
        <f>VLOOKUP(transformación!$C93,'[1]Desempleo RU'!$A$9:$B$952,2,FALSE)</f>
        <v>7.9</v>
      </c>
      <c r="G102" s="25">
        <f>VLOOKUP(transformación!$D93,'[1]Tipo de Cambio RU'!$A$9:$B$900,2,FALSE)</f>
        <v>1.2687999999999999</v>
      </c>
      <c r="H102" s="26" cm="1">
        <f t="array" ref="H102">IFERROR(_xlfn.XLOOKUP(transformación!$B93,[1]Forwarkeys!$B$2:$B$185,_xlfn.XLOOKUP($C$1,[1]Forwarkeys!$C$1:$BA$1,[1]Forwarkeys!$C$2:$BA$185)),"-")</f>
        <v>263931</v>
      </c>
      <c r="I102" s="19">
        <f>España!E102</f>
        <v>98.42</v>
      </c>
      <c r="J102" s="3">
        <f>[1]Aeropuerto!$J95</f>
        <v>273698</v>
      </c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Apartamet'!F103</f>
        <v>9005397</v>
      </c>
      <c r="D103" s="24">
        <f>VLOOKUP(transformación!$C94,'[1]PIB pc Libras'!A$3:F$110,6,FALSE)</f>
        <v>7663.5271956675297</v>
      </c>
      <c r="E103" s="25">
        <f>VLOOKUP(transformación!$D94,'[1]IPC RU'!$A$9:$B$642,2,FALSE)</f>
        <v>2.5</v>
      </c>
      <c r="F103" s="25">
        <f>VLOOKUP(transformación!$C94,'[1]Desempleo RU'!$A$9:$B$952,2,FALSE)</f>
        <v>7.9</v>
      </c>
      <c r="G103" s="25">
        <f>VLOOKUP(transformación!$D94,'[1]Tipo de Cambio RU'!$A$9:$B$900,2,FALSE)</f>
        <v>1.2676000000000001</v>
      </c>
      <c r="H103" s="26" cm="1">
        <f t="array" ref="H103">IFERROR(_xlfn.XLOOKUP(transformación!$B94,[1]Forwarkeys!$B$2:$B$185,_xlfn.XLOOKUP($C$1,[1]Forwarkeys!$C$1:$BA$1,[1]Forwarkeys!$C$2:$BA$185)),"-")</f>
        <v>278420</v>
      </c>
      <c r="I103" s="19">
        <f>España!E103</f>
        <v>98.92</v>
      </c>
      <c r="J103" s="3">
        <f>[1]Aeropuerto!$J96</f>
        <v>270923</v>
      </c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Apartamet'!F104</f>
        <v>8153426</v>
      </c>
      <c r="D104" s="24">
        <f>VLOOKUP(transformación!$C95,'[1]PIB pc Libras'!A$3:F$110,6,FALSE)</f>
        <v>7663.5271956675297</v>
      </c>
      <c r="E104" s="25">
        <f>VLOOKUP(transformación!$D95,'[1]IPC RU'!$A$9:$B$642,2,FALSE)</f>
        <v>2.2000000000000002</v>
      </c>
      <c r="F104" s="25">
        <f>VLOOKUP(transformación!$C95,'[1]Desempleo RU'!$A$9:$B$952,2,FALSE)</f>
        <v>7.9</v>
      </c>
      <c r="G104" s="25">
        <f>VLOOKUP(transformación!$D95,'[1]Tipo de Cambio RU'!$A$9:$B$900,2,FALSE)</f>
        <v>1.2524</v>
      </c>
      <c r="H104" s="26" cm="1">
        <f t="array" ref="H104">IFERROR(_xlfn.XLOOKUP(transformación!$B95,[1]Forwarkeys!$B$2:$B$185,_xlfn.XLOOKUP($C$1,[1]Forwarkeys!$C$1:$BA$1,[1]Forwarkeys!$C$2:$BA$185)),"-")</f>
        <v>286609</v>
      </c>
      <c r="I104" s="19">
        <f>España!E104</f>
        <v>100.83</v>
      </c>
      <c r="J104" s="3">
        <f>[1]Aeropuerto!$J97</f>
        <v>247243</v>
      </c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Apartamet'!F105</f>
        <v>5999554</v>
      </c>
      <c r="D105" s="24">
        <f>VLOOKUP(transformación!$C96,'[1]PIB pc Libras'!A$3:F$110,6,FALSE)</f>
        <v>7644.6118828977314</v>
      </c>
      <c r="E105" s="25">
        <f>VLOOKUP(transformación!$D96,'[1]IPC RU'!$A$9:$B$642,2,FALSE)</f>
        <v>2.7</v>
      </c>
      <c r="F105" s="25">
        <f>VLOOKUP(transformación!$C96,'[1]Desempleo RU'!$A$9:$B$952,2,FALSE)</f>
        <v>7.8</v>
      </c>
      <c r="G105" s="25">
        <f>VLOOKUP(transformación!$D96,'[1]Tipo de Cambio RU'!$A$9:$B$900,2,FALSE)</f>
        <v>1.2393000000000001</v>
      </c>
      <c r="H105" s="26" cm="1">
        <f t="array" ref="H105">IFERROR(_xlfn.XLOOKUP(transformación!$B96,[1]Forwarkeys!$B$2:$B$185,_xlfn.XLOOKUP($C$1,[1]Forwarkeys!$C$1:$BA$1,[1]Forwarkeys!$C$2:$BA$185)),"-")</f>
        <v>265282</v>
      </c>
      <c r="I105" s="19">
        <f>España!E105</f>
        <v>101.29</v>
      </c>
      <c r="J105" s="3">
        <f>[1]Aeropuerto!$J98</f>
        <v>207289</v>
      </c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Apartamet'!F106</f>
        <v>2767323</v>
      </c>
      <c r="D106" s="24">
        <f>VLOOKUP(transformación!$C97,'[1]PIB pc Libras'!A$3:F$110,6,FALSE)</f>
        <v>7644.6118828977314</v>
      </c>
      <c r="E106" s="25">
        <f>VLOOKUP(transformación!$D97,'[1]IPC RU'!$A$9:$B$642,2,FALSE)</f>
        <v>2.7</v>
      </c>
      <c r="F106" s="25">
        <f>VLOOKUP(transformación!$C97,'[1]Desempleo RU'!$A$9:$B$952,2,FALSE)</f>
        <v>7.8</v>
      </c>
      <c r="G106" s="25">
        <f>VLOOKUP(transformación!$D97,'[1]Tipo de Cambio RU'!$A$9:$B$900,2,FALSE)</f>
        <v>1.244</v>
      </c>
      <c r="H106" s="26" cm="1">
        <f t="array" ref="H106">IFERROR(_xlfn.XLOOKUP(transformación!$B97,[1]Forwarkeys!$B$2:$B$185,_xlfn.XLOOKUP($C$1,[1]Forwarkeys!$C$1:$BA$1,[1]Forwarkeys!$C$2:$BA$185)),"-")</f>
        <v>233760</v>
      </c>
      <c r="I106" s="19">
        <f>España!E106</f>
        <v>101.05</v>
      </c>
      <c r="J106" s="3">
        <f>[1]Aeropuerto!$J99</f>
        <v>91821</v>
      </c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Apartamet'!F107</f>
        <v>2457814</v>
      </c>
      <c r="D107" s="24">
        <f>VLOOKUP(transformación!$C98,'[1]PIB pc Libras'!A$3:F$110,6,FALSE)</f>
        <v>7644.6118828977314</v>
      </c>
      <c r="E107" s="25">
        <f>VLOOKUP(transformación!$D98,'[1]IPC RU'!$A$9:$B$642,2,FALSE)</f>
        <v>2.7</v>
      </c>
      <c r="F107" s="25">
        <f>VLOOKUP(transformación!$C98,'[1]Desempleo RU'!$A$9:$B$952,2,FALSE)</f>
        <v>7.8</v>
      </c>
      <c r="G107" s="25">
        <f>VLOOKUP(transformación!$D98,'[1]Tipo de Cambio RU'!$A$9:$B$900,2,FALSE)</f>
        <v>1.2310000000000001</v>
      </c>
      <c r="H107" s="26" cm="1">
        <f t="array" ref="H107">IFERROR(_xlfn.XLOOKUP(transformación!$B98,[1]Forwarkeys!$B$2:$B$185,_xlfn.XLOOKUP($C$1,[1]Forwarkeys!$C$1:$BA$1,[1]Forwarkeys!$C$2:$BA$185)),"-")</f>
        <v>117983</v>
      </c>
      <c r="I107" s="19">
        <f>España!E107</f>
        <v>101.06</v>
      </c>
      <c r="J107" s="3">
        <f>[1]Aeropuerto!$J100</f>
        <v>91280</v>
      </c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Apartamet'!F108</f>
        <v>2496967</v>
      </c>
      <c r="D108" s="24">
        <f>VLOOKUP(transformación!$C99,'[1]PIB pc Libras'!A$3:F$110,6,FALSE)</f>
        <v>7631.7082568320757</v>
      </c>
      <c r="E108" s="25">
        <f>VLOOKUP(transformación!$D99,'[1]IPC RU'!$A$9:$B$642,2,FALSE)</f>
        <v>2.7</v>
      </c>
      <c r="F108" s="25">
        <f>VLOOKUP(transformación!$C99,'[1]Desempleo RU'!$A$9:$B$952,2,FALSE)</f>
        <v>7.8</v>
      </c>
      <c r="G108" s="25">
        <f>VLOOKUP(transformación!$D99,'[1]Tipo de Cambio RU'!$A$9:$B$900,2,FALSE)</f>
        <v>1.2</v>
      </c>
      <c r="H108" s="26" cm="1">
        <f t="array" ref="H108">IFERROR(_xlfn.XLOOKUP(transformación!$B99,[1]Forwarkeys!$B$2:$B$185,_xlfn.XLOOKUP($C$1,[1]Forwarkeys!$C$1:$BA$1,[1]Forwarkeys!$C$2:$BA$185)),"-")</f>
        <v>104848</v>
      </c>
      <c r="I108" s="19">
        <f>España!E108</f>
        <v>99.22</v>
      </c>
      <c r="J108" s="3">
        <f>[1]Aeropuerto!$J101</f>
        <v>79504</v>
      </c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Apartamet'!F109</f>
        <v>2490310</v>
      </c>
      <c r="D109" s="24">
        <f>VLOOKUP(transformación!$C100,'[1]PIB pc Libras'!A$3:F$110,6,FALSE)</f>
        <v>7631.7082568320757</v>
      </c>
      <c r="E109" s="25">
        <f>VLOOKUP(transformación!$D100,'[1]IPC RU'!$A$9:$B$642,2,FALSE)</f>
        <v>2.8</v>
      </c>
      <c r="F109" s="25">
        <f>VLOOKUP(transformación!$C100,'[1]Desempleo RU'!$A$9:$B$952,2,FALSE)</f>
        <v>7.8</v>
      </c>
      <c r="G109" s="25">
        <f>VLOOKUP(transformación!$D100,'[1]Tipo de Cambio RU'!$A$9:$B$900,2,FALSE)</f>
        <v>1.1594</v>
      </c>
      <c r="H109" s="26" cm="1">
        <f t="array" ref="H109">IFERROR(_xlfn.XLOOKUP(transformación!$B100,[1]Forwarkeys!$B$2:$B$185,_xlfn.XLOOKUP($C$1,[1]Forwarkeys!$C$1:$BA$1,[1]Forwarkeys!$C$2:$BA$185)),"-")</f>
        <v>101045</v>
      </c>
      <c r="I109" s="19">
        <f>España!E109</f>
        <v>99.31</v>
      </c>
      <c r="J109" s="3">
        <f>[1]Aeropuerto!$J102</f>
        <v>90447</v>
      </c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Apartamet'!F110</f>
        <v>3240250</v>
      </c>
      <c r="D110" s="24">
        <f>VLOOKUP(transformación!$C101,'[1]PIB pc Libras'!A$3:F$110,6,FALSE)</f>
        <v>7631.7082568320757</v>
      </c>
      <c r="E110" s="25">
        <f>VLOOKUP(transformación!$D101,'[1]IPC RU'!$A$9:$B$642,2,FALSE)</f>
        <v>2.8</v>
      </c>
      <c r="F110" s="25">
        <f>VLOOKUP(transformación!$C101,'[1]Desempleo RU'!$A$9:$B$952,2,FALSE)</f>
        <v>7.8</v>
      </c>
      <c r="G110" s="25">
        <f>VLOOKUP(transformación!$D101,'[1]Tipo de Cambio RU'!$A$9:$B$900,2,FALSE)</f>
        <v>1.1634</v>
      </c>
      <c r="H110" s="26" cm="1">
        <f t="array" ref="H110">IFERROR(_xlfn.XLOOKUP(transformación!$B101,[1]Forwarkeys!$B$2:$B$185,_xlfn.XLOOKUP($C$1,[1]Forwarkeys!$C$1:$BA$1,[1]Forwarkeys!$C$2:$BA$185)),"-")</f>
        <v>100928</v>
      </c>
      <c r="I110" s="19">
        <f>España!E110</f>
        <v>101.16</v>
      </c>
      <c r="J110" s="3">
        <f>[1]Aeropuerto!$J103</f>
        <v>139025</v>
      </c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Apartamet'!F111</f>
        <v>3831905</v>
      </c>
      <c r="D111" s="24">
        <f>VLOOKUP(transformación!$C102,'[1]PIB pc Libras'!A$3:F$110,6,FALSE)</f>
        <v>7681.859803418417</v>
      </c>
      <c r="E111" s="25">
        <f>VLOOKUP(transformación!$D102,'[1]IPC RU'!$A$9:$B$642,2,FALSE)</f>
        <v>2.4</v>
      </c>
      <c r="F111" s="25">
        <f>VLOOKUP(transformación!$C102,'[1]Desempleo RU'!$A$9:$B$952,2,FALSE)</f>
        <v>7.7</v>
      </c>
      <c r="G111" s="25">
        <f>VLOOKUP(transformación!$D102,'[1]Tipo de Cambio RU'!$A$9:$B$900,2,FALSE)</f>
        <v>1.175</v>
      </c>
      <c r="H111" s="26" cm="1">
        <f t="array" ref="H111">IFERROR(_xlfn.XLOOKUP(transformación!$B102,[1]Forwarkeys!$B$2:$B$185,_xlfn.XLOOKUP($C$1,[1]Forwarkeys!$C$1:$BA$1,[1]Forwarkeys!$C$2:$BA$185)),"-")</f>
        <v>152009</v>
      </c>
      <c r="I111" s="19">
        <f>España!E111</f>
        <v>101.23</v>
      </c>
      <c r="J111" s="3">
        <f>[1]Aeropuerto!$J104</f>
        <v>192036</v>
      </c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Apartamet'!F112</f>
        <v>6720644</v>
      </c>
      <c r="D112" s="24">
        <f>VLOOKUP(transformación!$C103,'[1]PIB pc Libras'!A$3:F$110,6,FALSE)</f>
        <v>7681.859803418417</v>
      </c>
      <c r="E112" s="25">
        <f>VLOOKUP(transformación!$D103,'[1]IPC RU'!$A$9:$B$642,2,FALSE)</f>
        <v>2.7</v>
      </c>
      <c r="F112" s="25">
        <f>VLOOKUP(transformación!$C103,'[1]Desempleo RU'!$A$9:$B$952,2,FALSE)</f>
        <v>7.7</v>
      </c>
      <c r="G112" s="25">
        <f>VLOOKUP(transformación!$D103,'[1]Tipo de Cambio RU'!$A$9:$B$900,2,FALSE)</f>
        <v>1.1777</v>
      </c>
      <c r="H112" s="26" cm="1">
        <f t="array" ref="H112">IFERROR(_xlfn.XLOOKUP(transformación!$B103,[1]Forwarkeys!$B$2:$B$185,_xlfn.XLOOKUP($C$1,[1]Forwarkeys!$C$1:$BA$1,[1]Forwarkeys!$C$2:$BA$185)),"-")</f>
        <v>231371</v>
      </c>
      <c r="I112" s="19">
        <f>España!E112</f>
        <v>101.33</v>
      </c>
      <c r="J112" s="3">
        <f>[1]Aeropuerto!$J105</f>
        <v>245789</v>
      </c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Apartamet'!F113</f>
        <v>8168355</v>
      </c>
      <c r="D113" s="24">
        <f>VLOOKUP(transformación!$C104,'[1]PIB pc Libras'!A$3:F$110,6,FALSE)</f>
        <v>7681.859803418417</v>
      </c>
      <c r="E113" s="25">
        <f>VLOOKUP(transformación!$D104,'[1]IPC RU'!$A$9:$B$642,2,FALSE)</f>
        <v>2.9</v>
      </c>
      <c r="F113" s="25">
        <f>VLOOKUP(transformación!$C104,'[1]Desempleo RU'!$A$9:$B$952,2,FALSE)</f>
        <v>7.7</v>
      </c>
      <c r="G113" s="25">
        <f>VLOOKUP(transformación!$D104,'[1]Tipo de Cambio RU'!$A$9:$B$900,2,FALSE)</f>
        <v>1.1739999999999999</v>
      </c>
      <c r="H113" s="26" cm="1">
        <f t="array" ref="H113">IFERROR(_xlfn.XLOOKUP(transformación!$B104,[1]Forwarkeys!$B$2:$B$185,_xlfn.XLOOKUP($C$1,[1]Forwarkeys!$C$1:$BA$1,[1]Forwarkeys!$C$2:$BA$185)),"-")</f>
        <v>270311</v>
      </c>
      <c r="I113" s="19">
        <f>España!E113</f>
        <v>101.44</v>
      </c>
      <c r="J113" s="3">
        <f>[1]Aeropuerto!$J106</f>
        <v>251844</v>
      </c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Apartamet'!F114</f>
        <v>8901474</v>
      </c>
      <c r="D114" s="24">
        <f>VLOOKUP(transformación!$C105,'[1]PIB pc Libras'!A$3:F$110,6,FALSE)</f>
        <v>7740.793720371199</v>
      </c>
      <c r="E114" s="25">
        <f>VLOOKUP(transformación!$D105,'[1]IPC RU'!$A$9:$B$642,2,FALSE)</f>
        <v>2.8</v>
      </c>
      <c r="F114" s="25">
        <f>VLOOKUP(transformación!$C105,'[1]Desempleo RU'!$A$9:$B$952,2,FALSE)</f>
        <v>7.6</v>
      </c>
      <c r="G114" s="25">
        <f>VLOOKUP(transformación!$D105,'[1]Tipo de Cambio RU'!$A$9:$B$900,2,FALSE)</f>
        <v>1.1599999999999999</v>
      </c>
      <c r="H114" s="26" cm="1">
        <f t="array" ref="H114">IFERROR(_xlfn.XLOOKUP(transformación!$B105,[1]Forwarkeys!$B$2:$B$185,_xlfn.XLOOKUP($C$1,[1]Forwarkeys!$C$1:$BA$1,[1]Forwarkeys!$C$2:$BA$185)),"-")</f>
        <v>277404</v>
      </c>
      <c r="I114" s="19">
        <f>España!E114</f>
        <v>100.29</v>
      </c>
      <c r="J114" s="3">
        <f>[1]Aeropuerto!$J107</f>
        <v>274981</v>
      </c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Apartamet'!F115</f>
        <v>9205715</v>
      </c>
      <c r="D115" s="24">
        <f>VLOOKUP(transformación!$C106,'[1]PIB pc Libras'!A$3:F$110,6,FALSE)</f>
        <v>7740.793720371199</v>
      </c>
      <c r="E115" s="25">
        <f>VLOOKUP(transformación!$D106,'[1]IPC RU'!$A$9:$B$642,2,FALSE)</f>
        <v>2.7</v>
      </c>
      <c r="F115" s="25">
        <f>VLOOKUP(transformación!$C106,'[1]Desempleo RU'!$A$9:$B$952,2,FALSE)</f>
        <v>7.6</v>
      </c>
      <c r="G115" s="25">
        <f>VLOOKUP(transformación!$D106,'[1]Tipo de Cambio RU'!$A$9:$B$900,2,FALSE)</f>
        <v>1.1649</v>
      </c>
      <c r="H115" s="26" cm="1">
        <f t="array" ref="H115">IFERROR(_xlfn.XLOOKUP(transformación!$B106,[1]Forwarkeys!$B$2:$B$185,_xlfn.XLOOKUP($C$1,[1]Forwarkeys!$C$1:$BA$1,[1]Forwarkeys!$C$2:$BA$185)),"-")</f>
        <v>294650</v>
      </c>
      <c r="I115" s="19">
        <f>España!E115</f>
        <v>100.54</v>
      </c>
      <c r="J115" s="3">
        <f>[1]Aeropuerto!$J108</f>
        <v>277511</v>
      </c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Apartamet'!F116</f>
        <v>8355193</v>
      </c>
      <c r="D116" s="24">
        <f>VLOOKUP(transformación!$C107,'[1]PIB pc Libras'!A$3:F$110,6,FALSE)</f>
        <v>7740.793720371199</v>
      </c>
      <c r="E116" s="25">
        <f>VLOOKUP(transformación!$D107,'[1]IPC RU'!$A$9:$B$642,2,FALSE)</f>
        <v>2.7</v>
      </c>
      <c r="F116" s="25">
        <f>VLOOKUP(transformación!$C107,'[1]Desempleo RU'!$A$9:$B$952,2,FALSE)</f>
        <v>7.6</v>
      </c>
      <c r="G116" s="25">
        <f>VLOOKUP(transformación!$D107,'[1]Tipo de Cambio RU'!$A$9:$B$900,2,FALSE)</f>
        <v>1.1882999999999999</v>
      </c>
      <c r="H116" s="26" cm="1">
        <f t="array" ref="H116">IFERROR(_xlfn.XLOOKUP(transformación!$B107,[1]Forwarkeys!$B$2:$B$185,_xlfn.XLOOKUP($C$1,[1]Forwarkeys!$C$1:$BA$1,[1]Forwarkeys!$C$2:$BA$185)),"-")</f>
        <v>309940</v>
      </c>
      <c r="I116" s="19">
        <f>España!E116</f>
        <v>101.32</v>
      </c>
      <c r="J116" s="3">
        <f>[1]Aeropuerto!$J109</f>
        <v>250786</v>
      </c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Apartamet'!F117</f>
        <v>6086851</v>
      </c>
      <c r="D117" s="24">
        <f>VLOOKUP(transformación!$C108,'[1]PIB pc Libras'!A$3:F$110,6,FALSE)</f>
        <v>7781.5077286419146</v>
      </c>
      <c r="E117" s="25">
        <f>VLOOKUP(transformación!$D108,'[1]IPC RU'!$A$9:$B$642,2,FALSE)</f>
        <v>2.2000000000000002</v>
      </c>
      <c r="F117" s="25">
        <f>VLOOKUP(transformación!$C108,'[1]Desempleo RU'!$A$9:$B$952,2,FALSE)</f>
        <v>7.2</v>
      </c>
      <c r="G117" s="25">
        <f>VLOOKUP(transformación!$D108,'[1]Tipo de Cambio RU'!$A$9:$B$900,2,FALSE)</f>
        <v>1.1797</v>
      </c>
      <c r="H117" s="26" cm="1">
        <f t="array" ref="H117">IFERROR(_xlfn.XLOOKUP(transformación!$B108,[1]Forwarkeys!$B$2:$B$185,_xlfn.XLOOKUP($C$1,[1]Forwarkeys!$C$1:$BA$1,[1]Forwarkeys!$C$2:$BA$185)),"-")</f>
        <v>278469</v>
      </c>
      <c r="I117" s="19">
        <f>España!E117</f>
        <v>101.34</v>
      </c>
      <c r="J117" s="3">
        <f>[1]Aeropuerto!$J110</f>
        <v>217463</v>
      </c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Apartamet'!F118</f>
        <v>2920470</v>
      </c>
      <c r="D118" s="24">
        <f>VLOOKUP(transformación!$C109,'[1]PIB pc Libras'!A$3:F$110,6,FALSE)</f>
        <v>7781.5077286419146</v>
      </c>
      <c r="E118" s="25">
        <f>VLOOKUP(transformación!$D109,'[1]IPC RU'!$A$9:$B$642,2,FALSE)</f>
        <v>2.1</v>
      </c>
      <c r="F118" s="25">
        <f>VLOOKUP(transformación!$C109,'[1]Desempleo RU'!$A$9:$B$952,2,FALSE)</f>
        <v>7.2</v>
      </c>
      <c r="G118" s="25">
        <f>VLOOKUP(transformación!$D109,'[1]Tipo de Cambio RU'!$A$9:$B$900,2,FALSE)</f>
        <v>1.1938</v>
      </c>
      <c r="H118" s="26" cm="1">
        <f t="array" ref="H118">IFERROR(_xlfn.XLOOKUP(transformación!$B109,[1]Forwarkeys!$B$2:$B$185,_xlfn.XLOOKUP($C$1,[1]Forwarkeys!$C$1:$BA$1,[1]Forwarkeys!$C$2:$BA$185)),"-")</f>
        <v>262370</v>
      </c>
      <c r="I118" s="19">
        <f>España!E118</f>
        <v>101.35</v>
      </c>
      <c r="J118" s="3">
        <f>[1]Aeropuerto!$J111</f>
        <v>99255</v>
      </c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Apartamet'!F119</f>
        <v>2673394</v>
      </c>
      <c r="D119" s="24">
        <f>VLOOKUP(transformación!$C110,'[1]PIB pc Libras'!A$3:F$110,6,FALSE)</f>
        <v>7781.5077286419146</v>
      </c>
      <c r="E119" s="25">
        <f>VLOOKUP(transformación!$D110,'[1]IPC RU'!$A$9:$B$642,2,FALSE)</f>
        <v>2</v>
      </c>
      <c r="F119" s="25">
        <f>VLOOKUP(transformación!$C110,'[1]Desempleo RU'!$A$9:$B$952,2,FALSE)</f>
        <v>7.2</v>
      </c>
      <c r="G119" s="25">
        <f>VLOOKUP(transformación!$D110,'[1]Tipo de Cambio RU'!$A$9:$B$900,2,FALSE)</f>
        <v>1.1947000000000001</v>
      </c>
      <c r="H119" s="26" cm="1">
        <f t="array" ref="H119">IFERROR(_xlfn.XLOOKUP(transformación!$B110,[1]Forwarkeys!$B$2:$B$185,_xlfn.XLOOKUP($C$1,[1]Forwarkeys!$C$1:$BA$1,[1]Forwarkeys!$C$2:$BA$185)),"-")</f>
        <v>134409</v>
      </c>
      <c r="I119" s="19">
        <f>España!E119</f>
        <v>101.37</v>
      </c>
      <c r="J119" s="3">
        <f>[1]Aeropuerto!$J112</f>
        <v>101238</v>
      </c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Apartamet'!F120</f>
        <v>2634719</v>
      </c>
      <c r="D120" s="24">
        <f>VLOOKUP(transformación!$C111,'[1]PIB pc Libras'!A$3:F$110,6,FALSE)</f>
        <v>7794.379907363832</v>
      </c>
      <c r="E120" s="25">
        <f>VLOOKUP(transformación!$D111,'[1]IPC RU'!$A$9:$B$642,2,FALSE)</f>
        <v>1.9</v>
      </c>
      <c r="F120" s="25">
        <f>VLOOKUP(transformación!$C111,'[1]Desempleo RU'!$A$9:$B$952,2,FALSE)</f>
        <v>6.8</v>
      </c>
      <c r="G120" s="25">
        <f>VLOOKUP(transformación!$D111,'[1]Tipo de Cambio RU'!$A$9:$B$900,2,FALSE)</f>
        <v>1.2097</v>
      </c>
      <c r="H120" s="26" cm="1">
        <f t="array" ref="H120">IFERROR(_xlfn.XLOOKUP(transformación!$B111,[1]Forwarkeys!$B$2:$B$185,_xlfn.XLOOKUP($C$1,[1]Forwarkeys!$C$1:$BA$1,[1]Forwarkeys!$C$2:$BA$185)),"-")</f>
        <v>119480</v>
      </c>
      <c r="I120" s="19">
        <f>España!E120</f>
        <v>99.49</v>
      </c>
      <c r="J120" s="3">
        <f>[1]Aeropuerto!$J113</f>
        <v>82243</v>
      </c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Apartamet'!F121</f>
        <v>2748232</v>
      </c>
      <c r="D121" s="24">
        <f>VLOOKUP(transformación!$C112,'[1]PIB pc Libras'!A$3:F$110,6,FALSE)</f>
        <v>7794.379907363832</v>
      </c>
      <c r="E121" s="25">
        <f>VLOOKUP(transformación!$D112,'[1]IPC RU'!$A$9:$B$642,2,FALSE)</f>
        <v>1.7</v>
      </c>
      <c r="F121" s="25">
        <f>VLOOKUP(transformación!$C112,'[1]Desempleo RU'!$A$9:$B$952,2,FALSE)</f>
        <v>6.8</v>
      </c>
      <c r="G121" s="25">
        <f>VLOOKUP(transformación!$D112,'[1]Tipo de Cambio RU'!$A$9:$B$900,2,FALSE)</f>
        <v>1.2121999999999999</v>
      </c>
      <c r="H121" s="26" cm="1">
        <f t="array" ref="H121">IFERROR(_xlfn.XLOOKUP(transformación!$B112,[1]Forwarkeys!$B$2:$B$185,_xlfn.XLOOKUP($C$1,[1]Forwarkeys!$C$1:$BA$1,[1]Forwarkeys!$C$2:$BA$185)),"-")</f>
        <v>106476</v>
      </c>
      <c r="I121" s="19">
        <f>España!E121</f>
        <v>99.36</v>
      </c>
      <c r="J121" s="3">
        <f>[1]Aeropuerto!$J114</f>
        <v>96034</v>
      </c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Apartamet'!F122</f>
        <v>3370839</v>
      </c>
      <c r="D122" s="24">
        <f>VLOOKUP(transformación!$C113,'[1]PIB pc Libras'!A$3:F$110,6,FALSE)</f>
        <v>7794.379907363832</v>
      </c>
      <c r="E122" s="25">
        <f>VLOOKUP(transformación!$D113,'[1]IPC RU'!$A$9:$B$642,2,FALSE)</f>
        <v>1.6</v>
      </c>
      <c r="F122" s="25">
        <f>VLOOKUP(transformación!$C113,'[1]Desempleo RU'!$A$9:$B$952,2,FALSE)</f>
        <v>6.8</v>
      </c>
      <c r="G122" s="25">
        <f>VLOOKUP(transformación!$D113,'[1]Tipo de Cambio RU'!$A$9:$B$900,2,FALSE)</f>
        <v>1.2020999999999999</v>
      </c>
      <c r="H122" s="26" cm="1">
        <f t="array" ref="H122">IFERROR(_xlfn.XLOOKUP(transformación!$B113,[1]Forwarkeys!$B$2:$B$185,_xlfn.XLOOKUP($C$1,[1]Forwarkeys!$C$1:$BA$1,[1]Forwarkeys!$C$2:$BA$185)),"-")</f>
        <v>106810</v>
      </c>
      <c r="I122" s="19">
        <f>España!E122</f>
        <v>100.94</v>
      </c>
      <c r="J122" s="3">
        <f>[1]Aeropuerto!$J115</f>
        <v>138525</v>
      </c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Apartamet'!F123</f>
        <v>4029262</v>
      </c>
      <c r="D123" s="24">
        <f>VLOOKUP(transformación!$C114,'[1]PIB pc Libras'!A$3:F$110,6,FALSE)</f>
        <v>7857.2158373170187</v>
      </c>
      <c r="E123" s="25">
        <f>VLOOKUP(transformación!$D114,'[1]IPC RU'!$A$9:$B$642,2,FALSE)</f>
        <v>1.8</v>
      </c>
      <c r="F123" s="25">
        <f>VLOOKUP(transformación!$C114,'[1]Desempleo RU'!$A$9:$B$952,2,FALSE)</f>
        <v>6.3</v>
      </c>
      <c r="G123" s="25">
        <f>VLOOKUP(transformación!$D114,'[1]Tipo de Cambio RU'!$A$9:$B$900,2,FALSE)</f>
        <v>1.2124999999999999</v>
      </c>
      <c r="H123" s="26" cm="1">
        <f t="array" ref="H123">IFERROR(_xlfn.XLOOKUP(transformación!$B114,[1]Forwarkeys!$B$2:$B$185,_xlfn.XLOOKUP($C$1,[1]Forwarkeys!$C$1:$BA$1,[1]Forwarkeys!$C$2:$BA$185)),"-")</f>
        <v>144966</v>
      </c>
      <c r="I123" s="19">
        <f>España!E123</f>
        <v>101.57</v>
      </c>
      <c r="J123" s="3">
        <f>[1]Aeropuerto!$J116</f>
        <v>222795</v>
      </c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Apartamet'!F124</f>
        <v>6754257</v>
      </c>
      <c r="D124" s="24">
        <f>VLOOKUP(transformación!$C115,'[1]PIB pc Libras'!A$3:F$110,6,FALSE)</f>
        <v>7857.2158373170187</v>
      </c>
      <c r="E124" s="25">
        <f>VLOOKUP(transformación!$D115,'[1]IPC RU'!$A$9:$B$642,2,FALSE)</f>
        <v>1.5</v>
      </c>
      <c r="F124" s="25">
        <f>VLOOKUP(transformación!$C115,'[1]Desempleo RU'!$A$9:$B$952,2,FALSE)</f>
        <v>6.3</v>
      </c>
      <c r="G124" s="25">
        <f>VLOOKUP(transformación!$D115,'[1]Tipo de Cambio RU'!$A$9:$B$900,2,FALSE)</f>
        <v>1.2266999999999999</v>
      </c>
      <c r="H124" s="26" cm="1">
        <f t="array" ref="H124">IFERROR(_xlfn.XLOOKUP(transformación!$B115,[1]Forwarkeys!$B$2:$B$185,_xlfn.XLOOKUP($C$1,[1]Forwarkeys!$C$1:$BA$1,[1]Forwarkeys!$C$2:$BA$185)),"-")</f>
        <v>249734</v>
      </c>
      <c r="I124" s="19">
        <f>España!E124</f>
        <v>101.54</v>
      </c>
      <c r="J124" s="3">
        <f>[1]Aeropuerto!$J117</f>
        <v>255979</v>
      </c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Apartamet'!F125</f>
        <v>8091737</v>
      </c>
      <c r="D125" s="24">
        <f>VLOOKUP(transformación!$C116,'[1]PIB pc Libras'!A$3:F$110,6,FALSE)</f>
        <v>7857.2158373170187</v>
      </c>
      <c r="E125" s="25">
        <f>VLOOKUP(transformación!$D116,'[1]IPC RU'!$A$9:$B$642,2,FALSE)</f>
        <v>1.9</v>
      </c>
      <c r="F125" s="25">
        <f>VLOOKUP(transformación!$C116,'[1]Desempleo RU'!$A$9:$B$952,2,FALSE)</f>
        <v>6.3</v>
      </c>
      <c r="G125" s="25">
        <f>VLOOKUP(transformación!$D116,'[1]Tipo de Cambio RU'!$A$9:$B$900,2,FALSE)</f>
        <v>1.2436</v>
      </c>
      <c r="H125" s="26" cm="1">
        <f t="array" ref="H125">IFERROR(_xlfn.XLOOKUP(transformación!$B116,[1]Forwarkeys!$B$2:$B$185,_xlfn.XLOOKUP($C$1,[1]Forwarkeys!$C$1:$BA$1,[1]Forwarkeys!$C$2:$BA$185)),"-")</f>
        <v>270103</v>
      </c>
      <c r="I125" s="19">
        <f>España!E125</f>
        <v>101.49</v>
      </c>
      <c r="J125" s="3">
        <f>[1]Aeropuerto!$J118</f>
        <v>256473</v>
      </c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Apartamet'!F126</f>
        <v>8741364</v>
      </c>
      <c r="D126" s="24">
        <f>VLOOKUP(transformación!$C117,'[1]PIB pc Libras'!A$3:F$110,6,FALSE)</f>
        <v>7910.4228073217246</v>
      </c>
      <c r="E126" s="25">
        <f>VLOOKUP(transformación!$D117,'[1]IPC RU'!$A$9:$B$642,2,FALSE)</f>
        <v>1.6</v>
      </c>
      <c r="F126" s="25">
        <f>VLOOKUP(transformación!$C117,'[1]Desempleo RU'!$A$9:$B$952,2,FALSE)</f>
        <v>6</v>
      </c>
      <c r="G126" s="25">
        <f>VLOOKUP(transformación!$D117,'[1]Tipo de Cambio RU'!$A$9:$B$900,2,FALSE)</f>
        <v>1.2611000000000001</v>
      </c>
      <c r="H126" s="26" cm="1">
        <f t="array" ref="H126">IFERROR(_xlfn.XLOOKUP(transformación!$B117,[1]Forwarkeys!$B$2:$B$185,_xlfn.XLOOKUP($C$1,[1]Forwarkeys!$C$1:$BA$1,[1]Forwarkeys!$C$2:$BA$185)),"-")</f>
        <v>271276</v>
      </c>
      <c r="I126" s="19">
        <f>España!E126</f>
        <v>99.93</v>
      </c>
      <c r="J126" s="3">
        <f>[1]Aeropuerto!$J119</f>
        <v>285042</v>
      </c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Apartamet'!F127</f>
        <v>9199576</v>
      </c>
      <c r="D127" s="24">
        <f>VLOOKUP(transformación!$C118,'[1]PIB pc Libras'!A$3:F$110,6,FALSE)</f>
        <v>7910.4228073217246</v>
      </c>
      <c r="E127" s="25">
        <f>VLOOKUP(transformación!$D118,'[1]IPC RU'!$A$9:$B$642,2,FALSE)</f>
        <v>1.5</v>
      </c>
      <c r="F127" s="25">
        <f>VLOOKUP(transformación!$C118,'[1]Desempleo RU'!$A$9:$B$952,2,FALSE)</f>
        <v>6</v>
      </c>
      <c r="G127" s="25">
        <f>VLOOKUP(transformación!$D118,'[1]Tipo de Cambio RU'!$A$9:$B$900,2,FALSE)</f>
        <v>1.2542</v>
      </c>
      <c r="H127" s="26" cm="1">
        <f t="array" ref="H127">IFERROR(_xlfn.XLOOKUP(transformación!$B118,[1]Forwarkeys!$B$2:$B$185,_xlfn.XLOOKUP($C$1,[1]Forwarkeys!$C$1:$BA$1,[1]Forwarkeys!$C$2:$BA$185)),"-")</f>
        <v>292833</v>
      </c>
      <c r="I127" s="19">
        <f>España!E127</f>
        <v>100.02</v>
      </c>
      <c r="J127" s="3">
        <f>[1]Aeropuerto!$J120</f>
        <v>288185</v>
      </c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Apartamet'!F128</f>
        <v>8297244</v>
      </c>
      <c r="D128" s="24">
        <f>VLOOKUP(transformación!$C119,'[1]PIB pc Libras'!A$3:F$110,6,FALSE)</f>
        <v>7910.4228073217246</v>
      </c>
      <c r="E128" s="25">
        <f>VLOOKUP(transformación!$D119,'[1]IPC RU'!$A$9:$B$642,2,FALSE)</f>
        <v>1.2</v>
      </c>
      <c r="F128" s="25">
        <f>VLOOKUP(transformación!$C119,'[1]Desempleo RU'!$A$9:$B$952,2,FALSE)</f>
        <v>6</v>
      </c>
      <c r="G128" s="25">
        <f>VLOOKUP(transformación!$D119,'[1]Tipo de Cambio RU'!$A$9:$B$900,2,FALSE)</f>
        <v>1.2639</v>
      </c>
      <c r="H128" s="26" cm="1">
        <f t="array" ref="H128">IFERROR(_xlfn.XLOOKUP(transformación!$B119,[1]Forwarkeys!$B$2:$B$185,_xlfn.XLOOKUP($C$1,[1]Forwarkeys!$C$1:$BA$1,[1]Forwarkeys!$C$2:$BA$185)),"-")</f>
        <v>304944</v>
      </c>
      <c r="I128" s="19">
        <f>España!E128</f>
        <v>101.04</v>
      </c>
      <c r="J128" s="3">
        <f>[1]Aeropuerto!$J121</f>
        <v>255308</v>
      </c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Apartamet'!F129</f>
        <v>6393116</v>
      </c>
      <c r="D129" s="24">
        <f>VLOOKUP(transformación!$C120,'[1]PIB pc Libras'!A$3:F$110,6,FALSE)</f>
        <v>7954.7593688851457</v>
      </c>
      <c r="E129" s="25">
        <f>VLOOKUP(transformación!$D120,'[1]IPC RU'!$A$9:$B$642,2,FALSE)</f>
        <v>1.3</v>
      </c>
      <c r="F129" s="25">
        <f>VLOOKUP(transformación!$C120,'[1]Desempleo RU'!$A$9:$B$952,2,FALSE)</f>
        <v>5.7</v>
      </c>
      <c r="G129" s="25">
        <f>VLOOKUP(transformación!$D120,'[1]Tipo de Cambio RU'!$A$9:$B$900,2,FALSE)</f>
        <v>1.2678</v>
      </c>
      <c r="H129" s="26" cm="1">
        <f t="array" ref="H129">IFERROR(_xlfn.XLOOKUP(transformación!$B120,[1]Forwarkeys!$B$2:$B$185,_xlfn.XLOOKUP($C$1,[1]Forwarkeys!$C$1:$BA$1,[1]Forwarkeys!$C$2:$BA$185)),"-")</f>
        <v>272099</v>
      </c>
      <c r="I129" s="19">
        <f>España!E129</f>
        <v>101.12</v>
      </c>
      <c r="J129" s="3">
        <f>[1]Aeropuerto!$J122</f>
        <v>220673</v>
      </c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Apartamet'!F130</f>
        <v>2991710</v>
      </c>
      <c r="D130" s="24">
        <f>VLOOKUP(transformación!$C121,'[1]PIB pc Libras'!A$3:F$110,6,FALSE)</f>
        <v>7954.7593688851457</v>
      </c>
      <c r="E130" s="25">
        <f>VLOOKUP(transformación!$D121,'[1]IPC RU'!$A$9:$B$642,2,FALSE)</f>
        <v>1</v>
      </c>
      <c r="F130" s="25">
        <f>VLOOKUP(transformación!$C121,'[1]Desempleo RU'!$A$9:$B$952,2,FALSE)</f>
        <v>5.7</v>
      </c>
      <c r="G130" s="25">
        <f>VLOOKUP(transformación!$D121,'[1]Tipo de Cambio RU'!$A$9:$B$900,2,FALSE)</f>
        <v>1.2645999999999999</v>
      </c>
      <c r="H130" s="26" cm="1">
        <f t="array" ref="H130">IFERROR(_xlfn.XLOOKUP(transformación!$B121,[1]Forwarkeys!$B$2:$B$185,_xlfn.XLOOKUP($C$1,[1]Forwarkeys!$C$1:$BA$1,[1]Forwarkeys!$C$2:$BA$185)),"-")</f>
        <v>248716</v>
      </c>
      <c r="I130" s="19">
        <f>España!E130</f>
        <v>100.88</v>
      </c>
      <c r="J130" s="3">
        <f>[1]Aeropuerto!$J123</f>
        <v>101940</v>
      </c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Apartamet'!F131</f>
        <v>2706493</v>
      </c>
      <c r="D131" s="24">
        <f>VLOOKUP(transformación!$C122,'[1]PIB pc Libras'!A$3:F$110,6,FALSE)</f>
        <v>7954.7593688851457</v>
      </c>
      <c r="E131" s="25">
        <f>VLOOKUP(transformación!$D122,'[1]IPC RU'!$A$9:$B$642,2,FALSE)</f>
        <v>0.5</v>
      </c>
      <c r="F131" s="25">
        <f>VLOOKUP(transformación!$C122,'[1]Desempleo RU'!$A$9:$B$952,2,FALSE)</f>
        <v>5.7</v>
      </c>
      <c r="G131" s="25">
        <f>VLOOKUP(transformación!$D122,'[1]Tipo de Cambio RU'!$A$9:$B$900,2,FALSE)</f>
        <v>1.2685999999999999</v>
      </c>
      <c r="H131" s="26" cm="1">
        <f t="array" ref="H131">IFERROR(_xlfn.XLOOKUP(transformación!$B122,[1]Forwarkeys!$B$2:$B$185,_xlfn.XLOOKUP($C$1,[1]Forwarkeys!$C$1:$BA$1,[1]Forwarkeys!$C$2:$BA$185)),"-")</f>
        <v>129638</v>
      </c>
      <c r="I131" s="19">
        <f>España!E131</f>
        <v>100.22</v>
      </c>
      <c r="J131" s="3">
        <f>[1]Aeropuerto!$J124</f>
        <v>103257</v>
      </c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Apartamet'!F132</f>
        <v>2739328</v>
      </c>
      <c r="D132" s="24">
        <f>VLOOKUP(transformación!$C123,'[1]PIB pc Libras'!A$3:F$110,6,FALSE)</f>
        <v>7942.9427123329751</v>
      </c>
      <c r="E132" s="25">
        <f>VLOOKUP(transformación!$D123,'[1]IPC RU'!$A$9:$B$642,2,FALSE)</f>
        <v>0.3</v>
      </c>
      <c r="F132" s="25">
        <f>VLOOKUP(transformación!$C123,'[1]Desempleo RU'!$A$9:$B$952,2,FALSE)</f>
        <v>5.5</v>
      </c>
      <c r="G132" s="25">
        <f>VLOOKUP(transformación!$D123,'[1]Tipo de Cambio RU'!$A$9:$B$900,2,FALSE)</f>
        <v>1.3045</v>
      </c>
      <c r="H132" s="26" cm="1">
        <f t="array" ref="H132">IFERROR(_xlfn.XLOOKUP(transformación!$B123,[1]Forwarkeys!$B$2:$B$185,_xlfn.XLOOKUP($C$1,[1]Forwarkeys!$C$1:$BA$1,[1]Forwarkeys!$C$2:$BA$185)),"-")</f>
        <v>115038</v>
      </c>
      <c r="I132" s="19">
        <f>España!E132</f>
        <v>98.04</v>
      </c>
      <c r="J132" s="3">
        <f>[1]Aeropuerto!$J125</f>
        <v>88072</v>
      </c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Apartamet'!F133</f>
        <v>2798278</v>
      </c>
      <c r="D133" s="24">
        <f>VLOOKUP(transformación!$C124,'[1]PIB pc Libras'!A$3:F$110,6,FALSE)</f>
        <v>7942.9427123329751</v>
      </c>
      <c r="E133" s="25">
        <f>VLOOKUP(transformación!$D124,'[1]IPC RU'!$A$9:$B$642,2,FALSE)</f>
        <v>0</v>
      </c>
      <c r="F133" s="25">
        <f>VLOOKUP(transformación!$C124,'[1]Desempleo RU'!$A$9:$B$952,2,FALSE)</f>
        <v>5.5</v>
      </c>
      <c r="G133" s="25">
        <f>VLOOKUP(transformación!$D124,'[1]Tipo de Cambio RU'!$A$9:$B$900,2,FALSE)</f>
        <v>1.3503000000000001</v>
      </c>
      <c r="H133" s="26" cm="1">
        <f t="array" ref="H133">IFERROR(_xlfn.XLOOKUP(transformación!$B124,[1]Forwarkeys!$B$2:$B$185,_xlfn.XLOOKUP($C$1,[1]Forwarkeys!$C$1:$BA$1,[1]Forwarkeys!$C$2:$BA$185)),"-")</f>
        <v>106417</v>
      </c>
      <c r="I133" s="19">
        <f>España!E133</f>
        <v>98.18</v>
      </c>
      <c r="J133" s="3">
        <f>[1]Aeropuerto!$J126</f>
        <v>98621</v>
      </c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Apartamet'!F134</f>
        <v>3495932</v>
      </c>
      <c r="D134" s="24">
        <f>VLOOKUP(transformación!$C125,'[1]PIB pc Libras'!A$3:F$110,6,FALSE)</f>
        <v>7942.9427123329751</v>
      </c>
      <c r="E134" s="25">
        <f>VLOOKUP(transformación!$D125,'[1]IPC RU'!$A$9:$B$642,2,FALSE)</f>
        <v>0</v>
      </c>
      <c r="F134" s="25">
        <f>VLOOKUP(transformación!$C125,'[1]Desempleo RU'!$A$9:$B$952,2,FALSE)</f>
        <v>5.5</v>
      </c>
      <c r="G134" s="25">
        <f>VLOOKUP(transformación!$D125,'[1]Tipo de Cambio RU'!$A$9:$B$900,2,FALSE)</f>
        <v>1.3825000000000001</v>
      </c>
      <c r="H134" s="26" cm="1">
        <f t="array" ref="H134">IFERROR(_xlfn.XLOOKUP(transformación!$B125,[1]Forwarkeys!$B$2:$B$185,_xlfn.XLOOKUP($C$1,[1]Forwarkeys!$C$1:$BA$1,[1]Forwarkeys!$C$2:$BA$185)),"-")</f>
        <v>104122</v>
      </c>
      <c r="I134" s="19">
        <f>España!E134</f>
        <v>100.15</v>
      </c>
      <c r="J134" s="3">
        <f>[1]Aeropuerto!$J127</f>
        <v>137061</v>
      </c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Apartamet'!F135</f>
        <v>4222516</v>
      </c>
      <c r="D135" s="24">
        <f>VLOOKUP(transformación!$C126,'[1]PIB pc Libras'!A$3:F$110,6,FALSE)</f>
        <v>8001.5972968821998</v>
      </c>
      <c r="E135" s="25">
        <f>VLOOKUP(transformación!$D126,'[1]IPC RU'!$A$9:$B$642,2,FALSE)</f>
        <v>-0.1</v>
      </c>
      <c r="F135" s="25">
        <f>VLOOKUP(transformación!$C126,'[1]Desempleo RU'!$A$9:$B$952,2,FALSE)</f>
        <v>5.6</v>
      </c>
      <c r="G135" s="25">
        <f>VLOOKUP(transformación!$D126,'[1]Tipo de Cambio RU'!$A$9:$B$900,2,FALSE)</f>
        <v>1.3855999999999999</v>
      </c>
      <c r="H135" s="26" cm="1">
        <f t="array" ref="H135">IFERROR(_xlfn.XLOOKUP(transformación!$B126,[1]Forwarkeys!$B$2:$B$185,_xlfn.XLOOKUP($C$1,[1]Forwarkeys!$C$1:$BA$1,[1]Forwarkeys!$C$2:$BA$185)),"-")</f>
        <v>137910</v>
      </c>
      <c r="I135" s="19">
        <f>España!E135</f>
        <v>100.83</v>
      </c>
      <c r="J135" s="3">
        <f>[1]Aeropuerto!$J128</f>
        <v>214474</v>
      </c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Apartamet'!F136</f>
        <v>6971479</v>
      </c>
      <c r="D136" s="24">
        <f>VLOOKUP(transformación!$C127,'[1]PIB pc Libras'!A$3:F$110,6,FALSE)</f>
        <v>8001.5972968821998</v>
      </c>
      <c r="E136" s="25">
        <f>VLOOKUP(transformación!$D127,'[1]IPC RU'!$A$9:$B$642,2,FALSE)</f>
        <v>0.1</v>
      </c>
      <c r="F136" s="25">
        <f>VLOOKUP(transformación!$C127,'[1]Desempleo RU'!$A$9:$B$952,2,FALSE)</f>
        <v>5.6</v>
      </c>
      <c r="G136" s="25">
        <f>VLOOKUP(transformación!$D127,'[1]Tipo de Cambio RU'!$A$9:$B$900,2,FALSE)</f>
        <v>1.3852</v>
      </c>
      <c r="H136" s="26" cm="1">
        <f t="array" ref="H136">IFERROR(_xlfn.XLOOKUP(transformación!$B127,[1]Forwarkeys!$B$2:$B$185,_xlfn.XLOOKUP($C$1,[1]Forwarkeys!$C$1:$BA$1,[1]Forwarkeys!$C$2:$BA$185)),"-")</f>
        <v>234873</v>
      </c>
      <c r="I136" s="19">
        <f>España!E136</f>
        <v>101.27</v>
      </c>
      <c r="J136" s="3">
        <f>[1]Aeropuerto!$J129</f>
        <v>261449</v>
      </c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Apartamet'!F137</f>
        <v>8275901</v>
      </c>
      <c r="D137" s="24">
        <f>VLOOKUP(transformación!$C128,'[1]PIB pc Libras'!A$3:F$110,6,FALSE)</f>
        <v>8001.5972968821998</v>
      </c>
      <c r="E137" s="25">
        <f>VLOOKUP(transformación!$D128,'[1]IPC RU'!$A$9:$B$642,2,FALSE)</f>
        <v>0</v>
      </c>
      <c r="F137" s="25">
        <f>VLOOKUP(transformación!$C128,'[1]Desempleo RU'!$A$9:$B$952,2,FALSE)</f>
        <v>5.6</v>
      </c>
      <c r="G137" s="25">
        <f>VLOOKUP(transformación!$D128,'[1]Tipo de Cambio RU'!$A$9:$B$900,2,FALSE)</f>
        <v>1.3878999999999999</v>
      </c>
      <c r="H137" s="26" cm="1">
        <f t="array" ref="H137">IFERROR(_xlfn.XLOOKUP(transformación!$B128,[1]Forwarkeys!$B$2:$B$185,_xlfn.XLOOKUP($C$1,[1]Forwarkeys!$C$1:$BA$1,[1]Forwarkeys!$C$2:$BA$185)),"-")</f>
        <v>267336</v>
      </c>
      <c r="I137" s="19">
        <f>España!E137</f>
        <v>101.46</v>
      </c>
      <c r="J137" s="3">
        <f>[1]Aeropuerto!$J130</f>
        <v>259822</v>
      </c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Apartamet'!F138</f>
        <v>9375284</v>
      </c>
      <c r="D138" s="24">
        <f>VLOOKUP(transformación!$C129,'[1]PIB pc Libras'!A$3:F$110,6,FALSE)</f>
        <v>8044.5860850867766</v>
      </c>
      <c r="E138" s="25">
        <f>VLOOKUP(transformación!$D129,'[1]IPC RU'!$A$9:$B$642,2,FALSE)</f>
        <v>0.1</v>
      </c>
      <c r="F138" s="25">
        <f>VLOOKUP(transformación!$C129,'[1]Desempleo RU'!$A$9:$B$952,2,FALSE)</f>
        <v>5.3</v>
      </c>
      <c r="G138" s="25">
        <f>VLOOKUP(transformación!$D129,'[1]Tipo de Cambio RU'!$A$9:$B$900,2,FALSE)</f>
        <v>1.4138999999999999</v>
      </c>
      <c r="H138" s="26" cm="1">
        <f t="array" ref="H138">IFERROR(_xlfn.XLOOKUP(transformación!$B129,[1]Forwarkeys!$B$2:$B$185,_xlfn.XLOOKUP($C$1,[1]Forwarkeys!$C$1:$BA$1,[1]Forwarkeys!$C$2:$BA$185)),"-")</f>
        <v>264364</v>
      </c>
      <c r="I138" s="19">
        <f>España!E138</f>
        <v>99.9</v>
      </c>
      <c r="J138" s="3">
        <f>[1]Aeropuerto!$J131</f>
        <v>285807</v>
      </c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Apartamet'!F139</f>
        <v>9869440</v>
      </c>
      <c r="D139" s="24">
        <f>VLOOKUP(transformación!$C130,'[1]PIB pc Libras'!A$3:F$110,6,FALSE)</f>
        <v>8044.5860850867766</v>
      </c>
      <c r="E139" s="25">
        <f>VLOOKUP(transformación!$D130,'[1]IPC RU'!$A$9:$B$642,2,FALSE)</f>
        <v>0</v>
      </c>
      <c r="F139" s="25">
        <f>VLOOKUP(transformación!$C130,'[1]Desempleo RU'!$A$9:$B$952,2,FALSE)</f>
        <v>5.3</v>
      </c>
      <c r="G139" s="25">
        <f>VLOOKUP(transformación!$D130,'[1]Tipo de Cambio RU'!$A$9:$B$900,2,FALSE)</f>
        <v>1.4004000000000001</v>
      </c>
      <c r="H139" s="26" cm="1">
        <f t="array" ref="H139">IFERROR(_xlfn.XLOOKUP(transformación!$B130,[1]Forwarkeys!$B$2:$B$185,_xlfn.XLOOKUP($C$1,[1]Forwarkeys!$C$1:$BA$1,[1]Forwarkeys!$C$2:$BA$185)),"-")</f>
        <v>283156</v>
      </c>
      <c r="I139" s="19">
        <f>España!E139</f>
        <v>99.5</v>
      </c>
      <c r="J139" s="3">
        <f>[1]Aeropuerto!$J132</f>
        <v>293476</v>
      </c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Apartamet'!F140</f>
        <v>9000180</v>
      </c>
      <c r="D140" s="24">
        <f>VLOOKUP(transformación!$C131,'[1]PIB pc Libras'!A$3:F$110,6,FALSE)</f>
        <v>8044.5860850867766</v>
      </c>
      <c r="E140" s="25">
        <f>VLOOKUP(transformación!$D131,'[1]IPC RU'!$A$9:$B$642,2,FALSE)</f>
        <v>-0.1</v>
      </c>
      <c r="F140" s="25">
        <f>VLOOKUP(transformación!$C131,'[1]Desempleo RU'!$A$9:$B$952,2,FALSE)</f>
        <v>5.3</v>
      </c>
      <c r="G140" s="25">
        <f>VLOOKUP(transformación!$D131,'[1]Tipo de Cambio RU'!$A$9:$B$900,2,FALSE)</f>
        <v>1.3665</v>
      </c>
      <c r="H140" s="26" cm="1">
        <f t="array" ref="H140">IFERROR(_xlfn.XLOOKUP(transformación!$B131,[1]Forwarkeys!$B$2:$B$185,_xlfn.XLOOKUP($C$1,[1]Forwarkeys!$C$1:$BA$1,[1]Forwarkeys!$C$2:$BA$185)),"-")</f>
        <v>300482</v>
      </c>
      <c r="I140" s="19">
        <f>España!E140</f>
        <v>99.9</v>
      </c>
      <c r="J140" s="3">
        <f>[1]Aeropuerto!$J133</f>
        <v>258931</v>
      </c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Apartamet'!F141</f>
        <v>7208958</v>
      </c>
      <c r="D141" s="24">
        <f>VLOOKUP(transformación!$C132,'[1]PIB pc Libras'!A$3:F$110,6,FALSE)</f>
        <v>8099.2781446782365</v>
      </c>
      <c r="E141" s="25">
        <f>VLOOKUP(transformación!$D132,'[1]IPC RU'!$A$9:$B$642,2,FALSE)</f>
        <v>-0.1</v>
      </c>
      <c r="F141" s="25">
        <f>VLOOKUP(transformación!$C132,'[1]Desempleo RU'!$A$9:$B$952,2,FALSE)</f>
        <v>5.0999999999999996</v>
      </c>
      <c r="G141" s="25">
        <f>VLOOKUP(transformación!$D132,'[1]Tipo de Cambio RU'!$A$9:$B$900,2,FALSE)</f>
        <v>1.3656999999999999</v>
      </c>
      <c r="H141" s="26" cm="1">
        <f t="array" ref="H141">IFERROR(_xlfn.XLOOKUP(transformación!$B132,[1]Forwarkeys!$B$2:$B$185,_xlfn.XLOOKUP($C$1,[1]Forwarkeys!$C$1:$BA$1,[1]Forwarkeys!$C$2:$BA$185)),"-")</f>
        <v>266765</v>
      </c>
      <c r="I141" s="19">
        <f>España!E141</f>
        <v>100.21</v>
      </c>
      <c r="J141" s="3">
        <f>[1]Aeropuerto!$J134</f>
        <v>228797</v>
      </c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Apartamet'!F142</f>
        <v>3401595</v>
      </c>
      <c r="D142" s="24">
        <f>VLOOKUP(transformación!$C133,'[1]PIB pc Libras'!A$3:F$110,6,FALSE)</f>
        <v>8099.2781446782365</v>
      </c>
      <c r="E142" s="25">
        <f>VLOOKUP(transformación!$D133,'[1]IPC RU'!$A$9:$B$642,2,FALSE)</f>
        <v>0.1</v>
      </c>
      <c r="F142" s="25">
        <f>VLOOKUP(transformación!$C133,'[1]Desempleo RU'!$A$9:$B$952,2,FALSE)</f>
        <v>5.0999999999999996</v>
      </c>
      <c r="G142" s="25">
        <f>VLOOKUP(transformación!$D133,'[1]Tipo de Cambio RU'!$A$9:$B$900,2,FALSE)</f>
        <v>1.4168000000000001</v>
      </c>
      <c r="H142" s="26" cm="1">
        <f t="array" ref="H142">IFERROR(_xlfn.XLOOKUP(transformación!$B133,[1]Forwarkeys!$B$2:$B$185,_xlfn.XLOOKUP($C$1,[1]Forwarkeys!$C$1:$BA$1,[1]Forwarkeys!$C$2:$BA$185)),"-")</f>
        <v>253625</v>
      </c>
      <c r="I142" s="19">
        <f>España!E142</f>
        <v>100.47</v>
      </c>
      <c r="J142" s="3">
        <f>[1]Aeropuerto!$J135</f>
        <v>107329</v>
      </c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Apartamet'!F143</f>
        <v>3111334</v>
      </c>
      <c r="D143" s="24">
        <f>VLOOKUP(transformación!$C134,'[1]PIB pc Libras'!A$3:F$110,6,FALSE)</f>
        <v>8099.2781446782365</v>
      </c>
      <c r="E143" s="25">
        <f>VLOOKUP(transformación!$D134,'[1]IPC RU'!$A$9:$B$642,2,FALSE)</f>
        <v>0.2</v>
      </c>
      <c r="F143" s="25">
        <f>VLOOKUP(transformación!$C134,'[1]Desempleo RU'!$A$9:$B$952,2,FALSE)</f>
        <v>5.0999999999999996</v>
      </c>
      <c r="G143" s="25">
        <f>VLOOKUP(transformación!$D134,'[1]Tipo de Cambio RU'!$A$9:$B$900,2,FALSE)</f>
        <v>1.3769</v>
      </c>
      <c r="H143" s="26" cm="1">
        <f t="array" ref="H143">IFERROR(_xlfn.XLOOKUP(transformación!$B134,[1]Forwarkeys!$B$2:$B$185,_xlfn.XLOOKUP($C$1,[1]Forwarkeys!$C$1:$BA$1,[1]Forwarkeys!$C$2:$BA$185)),"-")</f>
        <v>128781</v>
      </c>
      <c r="I143" s="19">
        <f>España!E143</f>
        <v>100.09</v>
      </c>
      <c r="J143" s="3">
        <f>[1]Aeropuerto!$J136</f>
        <v>111491</v>
      </c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Apartamet'!F144</f>
        <v>3097625</v>
      </c>
      <c r="D144" s="24">
        <f>VLOOKUP(transformación!$C135,'[1]PIB pc Libras'!A$3:F$110,6,FALSE)</f>
        <v>8068.3675536687279</v>
      </c>
      <c r="E144" s="25">
        <f>VLOOKUP(transformación!$D135,'[1]IPC RU'!$A$9:$B$642,2,FALSE)</f>
        <v>0.3</v>
      </c>
      <c r="F144" s="25">
        <f>VLOOKUP(transformación!$C135,'[1]Desempleo RU'!$A$9:$B$952,2,FALSE)</f>
        <v>5.0999999999999996</v>
      </c>
      <c r="G144" s="25">
        <f>VLOOKUP(transformación!$D135,'[1]Tipo de Cambio RU'!$A$9:$B$900,2,FALSE)</f>
        <v>1.3257000000000001</v>
      </c>
      <c r="H144" s="26" cm="1">
        <f t="array" ref="H144">IFERROR(_xlfn.XLOOKUP(transformación!$B135,[1]Forwarkeys!$B$2:$B$185,_xlfn.XLOOKUP($C$1,[1]Forwarkeys!$C$1:$BA$1,[1]Forwarkeys!$C$2:$BA$185)),"-")</f>
        <v>122200</v>
      </c>
      <c r="I144" s="19">
        <f>España!E144</f>
        <v>97.63</v>
      </c>
      <c r="J144" s="3">
        <f>[1]Aeropuerto!$J137</f>
        <v>98894</v>
      </c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Apartamet'!F145</f>
        <v>3317055</v>
      </c>
      <c r="D145" s="24">
        <f>VLOOKUP(transformación!$C136,'[1]PIB pc Libras'!A$3:F$110,6,FALSE)</f>
        <v>8068.3675536687279</v>
      </c>
      <c r="E145" s="25">
        <f>VLOOKUP(transformación!$D136,'[1]IPC RU'!$A$9:$B$642,2,FALSE)</f>
        <v>0.3</v>
      </c>
      <c r="F145" s="25">
        <f>VLOOKUP(transformación!$C136,'[1]Desempleo RU'!$A$9:$B$952,2,FALSE)</f>
        <v>5.0999999999999996</v>
      </c>
      <c r="G145" s="25">
        <f>VLOOKUP(transformación!$D136,'[1]Tipo de Cambio RU'!$A$9:$B$900,2,FALSE)</f>
        <v>1.2889999999999999</v>
      </c>
      <c r="H145" s="26" cm="1">
        <f t="array" ref="H145">IFERROR(_xlfn.XLOOKUP(transformación!$B136,[1]Forwarkeys!$B$2:$B$185,_xlfn.XLOOKUP($C$1,[1]Forwarkeys!$C$1:$BA$1,[1]Forwarkeys!$C$2:$BA$185)),"-")</f>
        <v>119026</v>
      </c>
      <c r="I145" s="19">
        <f>España!E145</f>
        <v>97.21</v>
      </c>
      <c r="J145" s="3">
        <f>[1]Aeropuerto!$J138</f>
        <v>114480</v>
      </c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Apartamet'!F146</f>
        <v>4192000</v>
      </c>
      <c r="D146" s="24">
        <f>VLOOKUP(transformación!$C137,'[1]PIB pc Libras'!A$3:F$110,6,FALSE)</f>
        <v>8068.3675536687279</v>
      </c>
      <c r="E146" s="25">
        <f>VLOOKUP(transformación!$D137,'[1]IPC RU'!$A$9:$B$642,2,FALSE)</f>
        <v>0.5</v>
      </c>
      <c r="F146" s="25">
        <f>VLOOKUP(transformación!$C137,'[1]Desempleo RU'!$A$9:$B$952,2,FALSE)</f>
        <v>5.0999999999999996</v>
      </c>
      <c r="G146" s="25">
        <f>VLOOKUP(transformación!$D137,'[1]Tipo de Cambio RU'!$A$9:$B$900,2,FALSE)</f>
        <v>1.2808999999999999</v>
      </c>
      <c r="H146" s="26" cm="1">
        <f t="array" ref="H146">IFERROR(_xlfn.XLOOKUP(transformación!$B137,[1]Forwarkeys!$B$2:$B$185,_xlfn.XLOOKUP($C$1,[1]Forwarkeys!$C$1:$BA$1,[1]Forwarkeys!$C$2:$BA$185)),"-")</f>
        <v>121506</v>
      </c>
      <c r="I146" s="19">
        <f>España!E146</f>
        <v>99.16</v>
      </c>
      <c r="J146" s="3">
        <f>[1]Aeropuerto!$J139</f>
        <v>168786</v>
      </c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Apartamet'!F147</f>
        <v>4934917</v>
      </c>
      <c r="D147" s="24">
        <f>VLOOKUP(transformación!$C138,'[1]PIB pc Libras'!A$3:F$110,6,FALSE)</f>
        <v>8114.9492521489583</v>
      </c>
      <c r="E147" s="25">
        <f>VLOOKUP(transformación!$D138,'[1]IPC RU'!$A$9:$B$642,2,FALSE)</f>
        <v>0.3</v>
      </c>
      <c r="F147" s="25">
        <f>VLOOKUP(transformación!$C138,'[1]Desempleo RU'!$A$9:$B$952,2,FALSE)</f>
        <v>4.9000000000000004</v>
      </c>
      <c r="G147" s="25">
        <f>VLOOKUP(transformación!$D138,'[1]Tipo de Cambio RU'!$A$9:$B$900,2,FALSE)</f>
        <v>1.2622</v>
      </c>
      <c r="H147" s="26" cm="1">
        <f t="array" ref="H147">IFERROR(_xlfn.XLOOKUP(transformación!$B138,[1]Forwarkeys!$B$2:$B$185,_xlfn.XLOOKUP($C$1,[1]Forwarkeys!$C$1:$BA$1,[1]Forwarkeys!$C$2:$BA$185)),"-")</f>
        <v>173644</v>
      </c>
      <c r="I147" s="19">
        <f>España!E147</f>
        <v>99.65</v>
      </c>
      <c r="J147" s="3">
        <f>[1]Aeropuerto!$J140</f>
        <v>229992</v>
      </c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Apartamet'!F148</f>
        <v>7753968</v>
      </c>
      <c r="D148" s="24">
        <f>VLOOKUP(transformación!$C139,'[1]PIB pc Libras'!A$3:F$110,6,FALSE)</f>
        <v>8114.9492521489583</v>
      </c>
      <c r="E148" s="25">
        <f>VLOOKUP(transformación!$D139,'[1]IPC RU'!$A$9:$B$642,2,FALSE)</f>
        <v>0.3</v>
      </c>
      <c r="F148" s="25">
        <f>VLOOKUP(transformación!$C139,'[1]Desempleo RU'!$A$9:$B$952,2,FALSE)</f>
        <v>4.9000000000000004</v>
      </c>
      <c r="G148" s="25">
        <f>VLOOKUP(transformación!$D139,'[1]Tipo de Cambio RU'!$A$9:$B$900,2,FALSE)</f>
        <v>1.2846</v>
      </c>
      <c r="H148" s="26" cm="1">
        <f t="array" ref="H148">IFERROR(_xlfn.XLOOKUP(transformación!$B139,[1]Forwarkeys!$B$2:$B$185,_xlfn.XLOOKUP($C$1,[1]Forwarkeys!$C$1:$BA$1,[1]Forwarkeys!$C$2:$BA$185)),"-")</f>
        <v>252304</v>
      </c>
      <c r="I148" s="19">
        <f>España!E148</f>
        <v>100.17</v>
      </c>
      <c r="J148" s="3">
        <f>[1]Aeropuerto!$J141</f>
        <v>292887</v>
      </c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Apartamet'!F149</f>
        <v>9461078</v>
      </c>
      <c r="D149" s="24">
        <f>VLOOKUP(transformación!$C140,'[1]PIB pc Libras'!A$3:F$110,6,FALSE)</f>
        <v>8114.9492521489583</v>
      </c>
      <c r="E149" s="25">
        <f>VLOOKUP(transformación!$D140,'[1]IPC RU'!$A$9:$B$642,2,FALSE)</f>
        <v>0.5</v>
      </c>
      <c r="F149" s="25">
        <f>VLOOKUP(transformación!$C140,'[1]Desempleo RU'!$A$9:$B$952,2,FALSE)</f>
        <v>4.9000000000000004</v>
      </c>
      <c r="G149" s="25">
        <f>VLOOKUP(transformación!$D140,'[1]Tipo de Cambio RU'!$A$9:$B$900,2,FALSE)</f>
        <v>1.2645999999999999</v>
      </c>
      <c r="H149" s="26" cm="1">
        <f t="array" ref="H149">IFERROR(_xlfn.XLOOKUP(transformación!$B140,[1]Forwarkeys!$B$2:$B$185,_xlfn.XLOOKUP($C$1,[1]Forwarkeys!$C$1:$BA$1,[1]Forwarkeys!$C$2:$BA$185)),"-")</f>
        <v>302742</v>
      </c>
      <c r="I149" s="19">
        <f>España!E149</f>
        <v>100.59</v>
      </c>
      <c r="J149" s="3">
        <f>[1]Aeropuerto!$J142</f>
        <v>308817</v>
      </c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Apartamet'!F150</f>
        <v>10223493</v>
      </c>
      <c r="D150" s="24">
        <f>VLOOKUP(transformación!$C141,'[1]PIB pc Libras'!A$3:F$110,6,FALSE)</f>
        <v>8151.0812955744341</v>
      </c>
      <c r="E150" s="25">
        <f>VLOOKUP(transformación!$D141,'[1]IPC RU'!$A$9:$B$642,2,FALSE)</f>
        <v>0.6</v>
      </c>
      <c r="F150" s="25">
        <f>VLOOKUP(transformación!$C141,'[1]Desempleo RU'!$A$9:$B$952,2,FALSE)</f>
        <v>4.8</v>
      </c>
      <c r="G150" s="25">
        <f>VLOOKUP(transformación!$D141,'[1]Tipo de Cambio RU'!$A$9:$B$900,2,FALSE)</f>
        <v>1.1883999999999999</v>
      </c>
      <c r="H150" s="26" cm="1">
        <f t="array" ref="H150">IFERROR(_xlfn.XLOOKUP(transformación!$B141,[1]Forwarkeys!$B$2:$B$185,_xlfn.XLOOKUP($C$1,[1]Forwarkeys!$C$1:$BA$1,[1]Forwarkeys!$C$2:$BA$185)),"-")</f>
        <v>320997</v>
      </c>
      <c r="I150" s="19">
        <f>España!E150</f>
        <v>99.25</v>
      </c>
      <c r="J150" s="3">
        <f>[1]Aeropuerto!$J143</f>
        <v>343256</v>
      </c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Apartamet'!F151</f>
        <v>10687633</v>
      </c>
      <c r="D151" s="24">
        <f>VLOOKUP(transformación!$C142,'[1]PIB pc Libras'!A$3:F$110,6,FALSE)</f>
        <v>8151.0812955744341</v>
      </c>
      <c r="E151" s="25">
        <f>VLOOKUP(transformación!$D142,'[1]IPC RU'!$A$9:$B$642,2,FALSE)</f>
        <v>0.6</v>
      </c>
      <c r="F151" s="25">
        <f>VLOOKUP(transformación!$C142,'[1]Desempleo RU'!$A$9:$B$952,2,FALSE)</f>
        <v>4.8</v>
      </c>
      <c r="G151" s="25">
        <f>VLOOKUP(transformación!$D142,'[1]Tipo de Cambio RU'!$A$9:$B$900,2,FALSE)</f>
        <v>1.1687000000000001</v>
      </c>
      <c r="H151" s="26" cm="1">
        <f t="array" ref="H151">IFERROR(_xlfn.XLOOKUP(transformación!$B142,[1]Forwarkeys!$B$2:$B$185,_xlfn.XLOOKUP($C$1,[1]Forwarkeys!$C$1:$BA$1,[1]Forwarkeys!$C$2:$BA$185)),"-")</f>
        <v>347639</v>
      </c>
      <c r="I151" s="19">
        <f>España!E151</f>
        <v>99.21</v>
      </c>
      <c r="J151" s="3">
        <f>[1]Aeropuerto!$J144</f>
        <v>334805</v>
      </c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Apartamet'!F152</f>
        <v>9711231</v>
      </c>
      <c r="D152" s="24">
        <f>VLOOKUP(transformación!$C143,'[1]PIB pc Libras'!A$3:F$110,6,FALSE)</f>
        <v>8151.0812955744341</v>
      </c>
      <c r="E152" s="25">
        <f>VLOOKUP(transformación!$D143,'[1]IPC RU'!$A$9:$B$642,2,FALSE)</f>
        <v>1</v>
      </c>
      <c r="F152" s="25">
        <f>VLOOKUP(transformación!$C143,'[1]Desempleo RU'!$A$9:$B$952,2,FALSE)</f>
        <v>4.8</v>
      </c>
      <c r="G152" s="25">
        <f>VLOOKUP(transformación!$D143,'[1]Tipo de Cambio RU'!$A$9:$B$900,2,FALSE)</f>
        <v>1.1721999999999999</v>
      </c>
      <c r="H152" s="26" cm="1">
        <f t="array" ref="H152">IFERROR(_xlfn.XLOOKUP(transformación!$B143,[1]Forwarkeys!$B$2:$B$185,_xlfn.XLOOKUP($C$1,[1]Forwarkeys!$C$1:$BA$1,[1]Forwarkeys!$C$2:$BA$185)),"-")</f>
        <v>349617</v>
      </c>
      <c r="I152" s="19">
        <f>España!E152</f>
        <v>99.93</v>
      </c>
      <c r="J152" s="3">
        <f>[1]Aeropuerto!$J145</f>
        <v>310139</v>
      </c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Apartamet'!F153</f>
        <v>7487520</v>
      </c>
      <c r="D153" s="24">
        <f>VLOOKUP(transformación!$C144,'[1]PIB pc Libras'!A$3:F$110,6,FALSE)</f>
        <v>8211.3419885724034</v>
      </c>
      <c r="E153" s="25">
        <f>VLOOKUP(transformación!$D144,'[1]IPC RU'!$A$9:$B$642,2,FALSE)</f>
        <v>0.9</v>
      </c>
      <c r="F153" s="25">
        <f>VLOOKUP(transformación!$C144,'[1]Desempleo RU'!$A$9:$B$952,2,FALSE)</f>
        <v>4.7</v>
      </c>
      <c r="G153" s="25">
        <f>VLOOKUP(transformación!$D144,'[1]Tipo de Cambio RU'!$A$9:$B$900,2,FALSE)</f>
        <v>1.119</v>
      </c>
      <c r="H153" s="26" cm="1">
        <f t="array" ref="H153">IFERROR(_xlfn.XLOOKUP(transformación!$B144,[1]Forwarkeys!$B$2:$B$185,_xlfn.XLOOKUP($C$1,[1]Forwarkeys!$C$1:$BA$1,[1]Forwarkeys!$C$2:$BA$185)),"-")</f>
        <v>324720</v>
      </c>
      <c r="I153" s="19">
        <f>España!E153</f>
        <v>100.71</v>
      </c>
      <c r="J153" s="3">
        <f>[1]Aeropuerto!$J146</f>
        <v>275968</v>
      </c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Apartamet'!F154</f>
        <v>3598975</v>
      </c>
      <c r="D154" s="24">
        <f>VLOOKUP(transformación!$C145,'[1]PIB pc Libras'!A$3:F$110,6,FALSE)</f>
        <v>8211.3419885724034</v>
      </c>
      <c r="E154" s="25">
        <f>VLOOKUP(transformación!$D145,'[1]IPC RU'!$A$9:$B$642,2,FALSE)</f>
        <v>1.2</v>
      </c>
      <c r="F154" s="25">
        <f>VLOOKUP(transformación!$C145,'[1]Desempleo RU'!$A$9:$B$952,2,FALSE)</f>
        <v>4.7</v>
      </c>
      <c r="G154" s="25">
        <f>VLOOKUP(transformación!$D145,'[1]Tipo de Cambio RU'!$A$9:$B$900,2,FALSE)</f>
        <v>1.1533</v>
      </c>
      <c r="H154" s="26" cm="1">
        <f t="array" ref="H154">IFERROR(_xlfn.XLOOKUP(transformación!$B145,[1]Forwarkeys!$B$2:$B$185,_xlfn.XLOOKUP($C$1,[1]Forwarkeys!$C$1:$BA$1,[1]Forwarkeys!$C$2:$BA$185)),"-")</f>
        <v>314242</v>
      </c>
      <c r="I154" s="19">
        <f>España!E154</f>
        <v>100.95</v>
      </c>
      <c r="J154" s="3">
        <f>[1]Aeropuerto!$J147</f>
        <v>125426</v>
      </c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Apartamet'!F155</f>
        <v>3331560</v>
      </c>
      <c r="D155" s="24">
        <f>VLOOKUP(transformación!$C146,'[1]PIB pc Libras'!A$3:F$110,6,FALSE)</f>
        <v>8211.3419885724034</v>
      </c>
      <c r="E155" s="25">
        <f>VLOOKUP(transformación!$D146,'[1]IPC RU'!$A$9:$B$642,2,FALSE)</f>
        <v>1.6</v>
      </c>
      <c r="F155" s="25">
        <f>VLOOKUP(transformación!$C146,'[1]Desempleo RU'!$A$9:$B$952,2,FALSE)</f>
        <v>4.7</v>
      </c>
      <c r="G155" s="25">
        <f>VLOOKUP(transformación!$D146,'[1]Tipo de Cambio RU'!$A$9:$B$900,2,FALSE)</f>
        <v>1.1838</v>
      </c>
      <c r="H155" s="26" cm="1">
        <f t="array" ref="H155">IFERROR(_xlfn.XLOOKUP(transformación!$B146,[1]Forwarkeys!$B$2:$B$185,_xlfn.XLOOKUP($C$1,[1]Forwarkeys!$C$1:$BA$1,[1]Forwarkeys!$C$2:$BA$185)),"-")</f>
        <v>163542</v>
      </c>
      <c r="I155" s="19">
        <f>España!E155</f>
        <v>101.5</v>
      </c>
      <c r="J155" s="3">
        <f>[1]Aeropuerto!$J148</f>
        <v>141050</v>
      </c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Apartamet'!F156</f>
        <v>3417886</v>
      </c>
      <c r="D156" s="24">
        <f>VLOOKUP(transformación!$C147,'[1]PIB pc Libras'!A$3:F$110,6,FALSE)</f>
        <v>8215.6322966920143</v>
      </c>
      <c r="E156" s="25">
        <f>VLOOKUP(transformación!$D147,'[1]IPC RU'!$A$9:$B$642,2,FALSE)</f>
        <v>1.8</v>
      </c>
      <c r="F156" s="25">
        <f>VLOOKUP(transformación!$C147,'[1]Desempleo RU'!$A$9:$B$952,2,FALSE)</f>
        <v>4.5999999999999996</v>
      </c>
      <c r="G156" s="25">
        <f>VLOOKUP(transformación!$D147,'[1]Tipo de Cambio RU'!$A$9:$B$900,2,FALSE)</f>
        <v>1.1613</v>
      </c>
      <c r="H156" s="26" cm="1">
        <f t="array" ref="H156">IFERROR(_xlfn.XLOOKUP(transformación!$B147,[1]Forwarkeys!$B$2:$B$185,_xlfn.XLOOKUP($C$1,[1]Forwarkeys!$C$1:$BA$1,[1]Forwarkeys!$C$2:$BA$185)),"-")</f>
        <v>166543</v>
      </c>
      <c r="I156" s="19">
        <f>España!E156</f>
        <v>100.5</v>
      </c>
      <c r="J156" s="3">
        <f>[1]Aeropuerto!$J149</f>
        <v>114524</v>
      </c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Apartamet'!F157</f>
        <v>3434774</v>
      </c>
      <c r="D157" s="24">
        <f>VLOOKUP(transformación!$C148,'[1]PIB pc Libras'!A$3:F$110,6,FALSE)</f>
        <v>8215.6322966920143</v>
      </c>
      <c r="E157" s="25">
        <f>VLOOKUP(transformación!$D148,'[1]IPC RU'!$A$9:$B$642,2,FALSE)</f>
        <v>2.2999999999999998</v>
      </c>
      <c r="F157" s="25">
        <f>VLOOKUP(transformación!$C148,'[1]Desempleo RU'!$A$9:$B$952,2,FALSE)</f>
        <v>4.5999999999999996</v>
      </c>
      <c r="G157" s="25">
        <f>VLOOKUP(transformación!$D148,'[1]Tipo de Cambio RU'!$A$9:$B$900,2,FALSE)</f>
        <v>1.1732</v>
      </c>
      <c r="H157" s="26" cm="1">
        <f t="array" ref="H157">IFERROR(_xlfn.XLOOKUP(transformación!$B148,[1]Forwarkeys!$B$2:$B$185,_xlfn.XLOOKUP($C$1,[1]Forwarkeys!$C$1:$BA$1,[1]Forwarkeys!$C$2:$BA$185)),"-")</f>
        <v>158569</v>
      </c>
      <c r="I157" s="19">
        <f>España!E157</f>
        <v>100.16</v>
      </c>
      <c r="J157" s="3">
        <f>[1]Aeropuerto!$J150</f>
        <v>140577</v>
      </c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Apartamet'!F158</f>
        <v>4203483</v>
      </c>
      <c r="D158" s="24">
        <f>VLOOKUP(transformación!$C149,'[1]PIB pc Libras'!A$3:F$110,6,FALSE)</f>
        <v>8215.6322966920143</v>
      </c>
      <c r="E158" s="25">
        <f>VLOOKUP(transformación!$D149,'[1]IPC RU'!$A$9:$B$642,2,FALSE)</f>
        <v>2.2999999999999998</v>
      </c>
      <c r="F158" s="25">
        <f>VLOOKUP(transformación!$C149,'[1]Desempleo RU'!$A$9:$B$952,2,FALSE)</f>
        <v>4.5999999999999996</v>
      </c>
      <c r="G158" s="25">
        <f>VLOOKUP(transformación!$D149,'[1]Tipo de Cambio RU'!$A$9:$B$900,2,FALSE)</f>
        <v>1.1548</v>
      </c>
      <c r="H158" s="26" cm="1">
        <f t="array" ref="H158">IFERROR(_xlfn.XLOOKUP(transformación!$B149,[1]Forwarkeys!$B$2:$B$185,_xlfn.XLOOKUP($C$1,[1]Forwarkeys!$C$1:$BA$1,[1]Forwarkeys!$C$2:$BA$185)),"-")</f>
        <v>161195</v>
      </c>
      <c r="I158" s="19">
        <f>España!E158</f>
        <v>101.29</v>
      </c>
      <c r="J158" s="3">
        <f>[1]Aeropuerto!$J151</f>
        <v>191210</v>
      </c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Apartamet'!F159</f>
        <v>5340048</v>
      </c>
      <c r="D159" s="24">
        <f>VLOOKUP(transformación!$C150,'[1]PIB pc Libras'!A$3:F$110,6,FALSE)</f>
        <v>8241.162201204721</v>
      </c>
      <c r="E159" s="25">
        <f>VLOOKUP(transformación!$D150,'[1]IPC RU'!$A$9:$B$642,2,FALSE)</f>
        <v>2.7</v>
      </c>
      <c r="F159" s="25">
        <f>VLOOKUP(transformación!$C150,'[1]Desempleo RU'!$A$9:$B$952,2,FALSE)</f>
        <v>4.4000000000000004</v>
      </c>
      <c r="G159" s="25">
        <f>VLOOKUP(transformación!$D150,'[1]Tipo de Cambio RU'!$A$9:$B$900,2,FALSE)</f>
        <v>1.1798</v>
      </c>
      <c r="H159" s="26" cm="1">
        <f t="array" ref="H159">IFERROR(_xlfn.XLOOKUP(transformación!$B150,[1]Forwarkeys!$B$2:$B$185,_xlfn.XLOOKUP($C$1,[1]Forwarkeys!$C$1:$BA$1,[1]Forwarkeys!$C$2:$BA$185)),"-")</f>
        <v>204898</v>
      </c>
      <c r="I159" s="19">
        <f>España!E159</f>
        <v>102.21</v>
      </c>
      <c r="J159" s="3">
        <f>[1]Aeropuerto!$J152</f>
        <v>276006</v>
      </c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Apartamet'!F160</f>
        <v>8385454</v>
      </c>
      <c r="D160" s="24">
        <f>VLOOKUP(transformación!$C151,'[1]PIB pc Libras'!A$3:F$110,6,FALSE)</f>
        <v>8241.162201204721</v>
      </c>
      <c r="E160" s="25">
        <f>VLOOKUP(transformación!$D151,'[1]IPC RU'!$A$9:$B$642,2,FALSE)</f>
        <v>2.9</v>
      </c>
      <c r="F160" s="25">
        <f>VLOOKUP(transformación!$C151,'[1]Desempleo RU'!$A$9:$B$952,2,FALSE)</f>
        <v>4.4000000000000004</v>
      </c>
      <c r="G160" s="25">
        <f>VLOOKUP(transformación!$D151,'[1]Tipo de Cambio RU'!$A$9:$B$900,2,FALSE)</f>
        <v>1.1696</v>
      </c>
      <c r="H160" s="26" cm="1">
        <f t="array" ref="H160">IFERROR(_xlfn.XLOOKUP(transformación!$B151,[1]Forwarkeys!$B$2:$B$185,_xlfn.XLOOKUP($C$1,[1]Forwarkeys!$C$1:$BA$1,[1]Forwarkeys!$C$2:$BA$185)),"-")</f>
        <v>296320</v>
      </c>
      <c r="I160" s="19">
        <f>España!E160</f>
        <v>102.16</v>
      </c>
      <c r="J160" s="3">
        <f>[1]Aeropuerto!$J153</f>
        <v>324443</v>
      </c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Apartamet'!F161</f>
        <v>9642758</v>
      </c>
      <c r="D161" s="24">
        <f>VLOOKUP(transformación!$C152,'[1]PIB pc Libras'!A$3:F$110,6,FALSE)</f>
        <v>8241.162201204721</v>
      </c>
      <c r="E161" s="25">
        <f>VLOOKUP(transformación!$D152,'[1]IPC RU'!$A$9:$B$642,2,FALSE)</f>
        <v>2.6</v>
      </c>
      <c r="F161" s="25">
        <f>VLOOKUP(transformación!$C152,'[1]Desempleo RU'!$A$9:$B$952,2,FALSE)</f>
        <v>4.4000000000000004</v>
      </c>
      <c r="G161" s="25">
        <f>VLOOKUP(transformación!$D152,'[1]Tipo de Cambio RU'!$A$9:$B$900,2,FALSE)</f>
        <v>1.1403000000000001</v>
      </c>
      <c r="H161" s="26" cm="1">
        <f t="array" ref="H161">IFERROR(_xlfn.XLOOKUP(transformación!$B152,[1]Forwarkeys!$B$2:$B$185,_xlfn.XLOOKUP($C$1,[1]Forwarkeys!$C$1:$BA$1,[1]Forwarkeys!$C$2:$BA$185)),"-")</f>
        <v>341336</v>
      </c>
      <c r="I161" s="19">
        <f>España!E161</f>
        <v>102.22</v>
      </c>
      <c r="J161" s="3">
        <f>[1]Aeropuerto!$J154</f>
        <v>332137</v>
      </c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Apartamet'!F162</f>
        <v>9881148</v>
      </c>
      <c r="D162" s="24">
        <f>VLOOKUP(transformación!$C153,'[1]PIB pc Libras'!A$3:F$110,6,FALSE)</f>
        <v>8276.4588841342083</v>
      </c>
      <c r="E162" s="25">
        <f>VLOOKUP(transformación!$D153,'[1]IPC RU'!$A$9:$B$642,2,FALSE)</f>
        <v>2.6</v>
      </c>
      <c r="F162" s="25">
        <f>VLOOKUP(transformación!$C153,'[1]Desempleo RU'!$A$9:$B$952,2,FALSE)</f>
        <v>4.3</v>
      </c>
      <c r="G162" s="25">
        <f>VLOOKUP(transformación!$D153,'[1]Tipo de Cambio RU'!$A$9:$B$900,2,FALSE)</f>
        <v>1.1281000000000001</v>
      </c>
      <c r="H162" s="26" cm="1">
        <f t="array" ref="H162">IFERROR(_xlfn.XLOOKUP(transformación!$B153,[1]Forwarkeys!$B$2:$B$185,_xlfn.XLOOKUP($C$1,[1]Forwarkeys!$C$1:$BA$1,[1]Forwarkeys!$C$2:$BA$185)),"-")</f>
        <v>350267</v>
      </c>
      <c r="I162" s="19">
        <f>España!E162</f>
        <v>100.98</v>
      </c>
      <c r="J162" s="3">
        <f>[1]Aeropuerto!$J155</f>
        <v>365811</v>
      </c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Apartamet'!F163</f>
        <v>10482373</v>
      </c>
      <c r="D163" s="24">
        <f>VLOOKUP(transformación!$C154,'[1]PIB pc Libras'!A$3:F$110,6,FALSE)</f>
        <v>8276.4588841342083</v>
      </c>
      <c r="E163" s="25">
        <f>VLOOKUP(transformación!$D154,'[1]IPC RU'!$A$9:$B$642,2,FALSE)</f>
        <v>2.9</v>
      </c>
      <c r="F163" s="25">
        <f>VLOOKUP(transformación!$C154,'[1]Desempleo RU'!$A$9:$B$952,2,FALSE)</f>
        <v>4.3</v>
      </c>
      <c r="G163" s="25">
        <f>VLOOKUP(transformación!$D154,'[1]Tipo de Cambio RU'!$A$9:$B$900,2,FALSE)</f>
        <v>1.0973999999999999</v>
      </c>
      <c r="H163" s="26" cm="1">
        <f t="array" ref="H163">IFERROR(_xlfn.XLOOKUP(transformación!$B154,[1]Forwarkeys!$B$2:$B$185,_xlfn.XLOOKUP($C$1,[1]Forwarkeys!$C$1:$BA$1,[1]Forwarkeys!$C$2:$BA$185)),"-")</f>
        <v>376317</v>
      </c>
      <c r="I163" s="19">
        <f>España!E163</f>
        <v>101.15</v>
      </c>
      <c r="J163" s="3">
        <f>[1]Aeropuerto!$J156</f>
        <v>362745</v>
      </c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Apartamet'!F164</f>
        <v>9654467</v>
      </c>
      <c r="D164" s="24">
        <f>VLOOKUP(transformación!$C155,'[1]PIB pc Libras'!A$3:F$110,6,FALSE)</f>
        <v>8276.4588841342083</v>
      </c>
      <c r="E164" s="25">
        <f>VLOOKUP(transformación!$D155,'[1]IPC RU'!$A$9:$B$642,2,FALSE)</f>
        <v>3</v>
      </c>
      <c r="F164" s="25">
        <f>VLOOKUP(transformación!$C155,'[1]Desempleo RU'!$A$9:$B$952,2,FALSE)</f>
        <v>4.3</v>
      </c>
      <c r="G164" s="25">
        <f>VLOOKUP(transformación!$D155,'[1]Tipo de Cambio RU'!$A$9:$B$900,2,FALSE)</f>
        <v>1.1186</v>
      </c>
      <c r="H164" s="26" cm="1">
        <f t="array" ref="H164">IFERROR(_xlfn.XLOOKUP(transformación!$B155,[1]Forwarkeys!$B$2:$B$185,_xlfn.XLOOKUP($C$1,[1]Forwarkeys!$C$1:$BA$1,[1]Forwarkeys!$C$2:$BA$185)),"-")</f>
        <v>380986</v>
      </c>
      <c r="I164" s="19">
        <f>España!E164</f>
        <v>101.77</v>
      </c>
      <c r="J164" s="3">
        <f>[1]Aeropuerto!$J157</f>
        <v>330985</v>
      </c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Apartamet'!F165</f>
        <v>7316283</v>
      </c>
      <c r="D165" s="24">
        <f>VLOOKUP(transformación!$C156,'[1]PIB pc Libras'!A$3:F$110,6,FALSE)</f>
        <v>8309.8022113803418</v>
      </c>
      <c r="E165" s="25">
        <f>VLOOKUP(transformación!$D156,'[1]IPC RU'!$A$9:$B$642,2,FALSE)</f>
        <v>3</v>
      </c>
      <c r="F165" s="25">
        <f>VLOOKUP(transformación!$C156,'[1]Desempleo RU'!$A$9:$B$952,2,FALSE)</f>
        <v>4.4000000000000004</v>
      </c>
      <c r="G165" s="25">
        <f>VLOOKUP(transformación!$D156,'[1]Tipo de Cambio RU'!$A$9:$B$900,2,FALSE)</f>
        <v>1.1227</v>
      </c>
      <c r="H165" s="26" cm="1">
        <f t="array" ref="H165">IFERROR(_xlfn.XLOOKUP(transformación!$B156,[1]Forwarkeys!$B$2:$B$185,_xlfn.XLOOKUP($C$1,[1]Forwarkeys!$C$1:$BA$1,[1]Forwarkeys!$C$2:$BA$185)),"-")</f>
        <v>350627</v>
      </c>
      <c r="I165" s="19">
        <f>España!E165</f>
        <v>102.4</v>
      </c>
      <c r="J165" s="3">
        <f>[1]Aeropuerto!$J158</f>
        <v>264619</v>
      </c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Apartamet'!F166</f>
        <v>3513412</v>
      </c>
      <c r="D166" s="24">
        <f>VLOOKUP(transformación!$C157,'[1]PIB pc Libras'!A$3:F$110,6,FALSE)</f>
        <v>8309.8022113803418</v>
      </c>
      <c r="E166" s="25">
        <f>VLOOKUP(transformación!$D157,'[1]IPC RU'!$A$9:$B$642,2,FALSE)</f>
        <v>3.1</v>
      </c>
      <c r="F166" s="25">
        <f>VLOOKUP(transformación!$C157,'[1]Desempleo RU'!$A$9:$B$952,2,FALSE)</f>
        <v>4.4000000000000004</v>
      </c>
      <c r="G166" s="25">
        <f>VLOOKUP(transformación!$D157,'[1]Tipo de Cambio RU'!$A$9:$B$900,2,FALSE)</f>
        <v>1.1258999999999999</v>
      </c>
      <c r="H166" s="26" cm="1">
        <f t="array" ref="H166">IFERROR(_xlfn.XLOOKUP(transformación!$B157,[1]Forwarkeys!$B$2:$B$185,_xlfn.XLOOKUP($C$1,[1]Forwarkeys!$C$1:$BA$1,[1]Forwarkeys!$C$2:$BA$185)),"-")</f>
        <v>333977</v>
      </c>
      <c r="I166" s="19">
        <f>España!E166</f>
        <v>102.73</v>
      </c>
      <c r="J166" s="3">
        <f>[1]Aeropuerto!$J159</f>
        <v>127354</v>
      </c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Apartamet'!F167</f>
        <v>3151039</v>
      </c>
      <c r="D167" s="24">
        <f>VLOOKUP(transformación!$C158,'[1]PIB pc Libras'!A$3:F$110,6,FALSE)</f>
        <v>8309.8022113803418</v>
      </c>
      <c r="E167" s="25">
        <f>VLOOKUP(transformación!$D158,'[1]IPC RU'!$A$9:$B$642,2,FALSE)</f>
        <v>3</v>
      </c>
      <c r="F167" s="25">
        <f>VLOOKUP(transformación!$C158,'[1]Desempleo RU'!$A$9:$B$952,2,FALSE)</f>
        <v>4.4000000000000004</v>
      </c>
      <c r="G167" s="25">
        <f>VLOOKUP(transformación!$D158,'[1]Tipo de Cambio RU'!$A$9:$B$900,2,FALSE)</f>
        <v>1.133</v>
      </c>
      <c r="H167" s="26" cm="1">
        <f t="array" ref="H167">IFERROR(_xlfn.XLOOKUP(transformación!$B158,[1]Forwarkeys!$B$2:$B$185,_xlfn.XLOOKUP($C$1,[1]Forwarkeys!$C$1:$BA$1,[1]Forwarkeys!$C$2:$BA$185)),"-")</f>
        <v>148470</v>
      </c>
      <c r="I167" s="19">
        <f>España!E167</f>
        <v>102.74</v>
      </c>
      <c r="J167" s="3">
        <f>[1]Aeropuerto!$J160</f>
        <v>133003</v>
      </c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Apartamet'!F168</f>
        <v>3244069</v>
      </c>
      <c r="D168" s="24">
        <f>VLOOKUP(transformación!$C159,'[1]PIB pc Libras'!A$3:F$110,6,FALSE)</f>
        <v>8279.8981269078631</v>
      </c>
      <c r="E168" s="25">
        <f>VLOOKUP(transformación!$D159,'[1]IPC RU'!$A$9:$B$642,2,FALSE)</f>
        <v>3</v>
      </c>
      <c r="F168" s="25">
        <f>VLOOKUP(transformación!$C159,'[1]Desempleo RU'!$A$9:$B$952,2,FALSE)</f>
        <v>4.2</v>
      </c>
      <c r="G168" s="25">
        <f>VLOOKUP(transformación!$D159,'[1]Tipo de Cambio RU'!$A$9:$B$900,2,FALSE)</f>
        <v>1.1331</v>
      </c>
      <c r="H168" s="26" cm="1">
        <f t="array" ref="H168">IFERROR(_xlfn.XLOOKUP(transformación!$B159,[1]Forwarkeys!$B$2:$B$185,_xlfn.XLOOKUP($C$1,[1]Forwarkeys!$C$1:$BA$1,[1]Forwarkeys!$C$2:$BA$185)),"-")</f>
        <v>146819</v>
      </c>
      <c r="I168" s="19">
        <f>España!E168</f>
        <v>101.22</v>
      </c>
      <c r="J168" s="3">
        <f>[1]Aeropuerto!$J161</f>
        <v>111942</v>
      </c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Apartamet'!F169</f>
        <v>3324260</v>
      </c>
      <c r="D169" s="24">
        <f>VLOOKUP(transformación!$C160,'[1]PIB pc Libras'!A$3:F$110,6,FALSE)</f>
        <v>8279.8981269078631</v>
      </c>
      <c r="E169" s="25">
        <f>VLOOKUP(transformación!$D160,'[1]IPC RU'!$A$9:$B$642,2,FALSE)</f>
        <v>2.7</v>
      </c>
      <c r="F169" s="25">
        <f>VLOOKUP(transformación!$C160,'[1]Desempleo RU'!$A$9:$B$952,2,FALSE)</f>
        <v>4.2</v>
      </c>
      <c r="G169" s="25">
        <f>VLOOKUP(transformación!$D160,'[1]Tipo de Cambio RU'!$A$9:$B$900,2,FALSE)</f>
        <v>1.1311</v>
      </c>
      <c r="H169" s="26" cm="1">
        <f t="array" ref="H169">IFERROR(_xlfn.XLOOKUP(transformación!$B160,[1]Forwarkeys!$B$2:$B$185,_xlfn.XLOOKUP($C$1,[1]Forwarkeys!$C$1:$BA$1,[1]Forwarkeys!$C$2:$BA$185)),"-")</f>
        <v>133972</v>
      </c>
      <c r="I169" s="19">
        <f>España!E169</f>
        <v>101.37</v>
      </c>
      <c r="J169" s="3">
        <f>[1]Aeropuerto!$J162</f>
        <v>130424</v>
      </c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Apartamet'!F170</f>
        <v>4131386</v>
      </c>
      <c r="D170" s="24">
        <f>VLOOKUP(transformación!$C161,'[1]PIB pc Libras'!A$3:F$110,6,FALSE)</f>
        <v>8279.8981269078631</v>
      </c>
      <c r="E170" s="25">
        <f>VLOOKUP(transformación!$D161,'[1]IPC RU'!$A$9:$B$642,2,FALSE)</f>
        <v>2.5</v>
      </c>
      <c r="F170" s="25">
        <f>VLOOKUP(transformación!$C161,'[1]Desempleo RU'!$A$9:$B$952,2,FALSE)</f>
        <v>4.2</v>
      </c>
      <c r="G170" s="25">
        <f>VLOOKUP(transformación!$D161,'[1]Tipo de Cambio RU'!$A$9:$B$900,2,FALSE)</f>
        <v>1.1328</v>
      </c>
      <c r="H170" s="26" cm="1">
        <f t="array" ref="H170">IFERROR(_xlfn.XLOOKUP(transformación!$B161,[1]Forwarkeys!$B$2:$B$185,_xlfn.XLOOKUP($C$1,[1]Forwarkeys!$C$1:$BA$1,[1]Forwarkeys!$C$2:$BA$185)),"-")</f>
        <v>139272</v>
      </c>
      <c r="I170" s="19">
        <f>España!E170</f>
        <v>102.59</v>
      </c>
      <c r="J170" s="3">
        <f>[1]Aeropuerto!$J163</f>
        <v>182454</v>
      </c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Apartamet'!F171</f>
        <v>4978438</v>
      </c>
      <c r="D171" s="24">
        <f>VLOOKUP(transformación!$C162,'[1]PIB pc Libras'!A$3:F$110,6,FALSE)</f>
        <v>8325.1600045758605</v>
      </c>
      <c r="E171" s="25">
        <f>VLOOKUP(transformación!$D162,'[1]IPC RU'!$A$9:$B$642,2,FALSE)</f>
        <v>2.4</v>
      </c>
      <c r="F171" s="25">
        <f>VLOOKUP(transformación!$C162,'[1]Desempleo RU'!$A$9:$B$952,2,FALSE)</f>
        <v>4</v>
      </c>
      <c r="G171" s="25">
        <f>VLOOKUP(transformación!$D162,'[1]Tipo de Cambio RU'!$A$9:$B$900,2,FALSE)</f>
        <v>1.1476999999999999</v>
      </c>
      <c r="H171" s="26" cm="1">
        <f t="array" ref="H171">IFERROR(_xlfn.XLOOKUP(transformación!$B162,[1]Forwarkeys!$B$2:$B$185,_xlfn.XLOOKUP($C$1,[1]Forwarkeys!$C$1:$BA$1,[1]Forwarkeys!$C$2:$BA$185)),"-")</f>
        <v>188943</v>
      </c>
      <c r="I171" s="19">
        <f>España!E171</f>
        <v>103.36</v>
      </c>
      <c r="J171" s="3">
        <f>[1]Aeropuerto!$J164</f>
        <v>258724</v>
      </c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Apartamet'!F172</f>
        <v>8035076</v>
      </c>
      <c r="D172" s="24">
        <f>VLOOKUP(transformación!$C163,'[1]PIB pc Libras'!A$3:F$110,6,FALSE)</f>
        <v>8325.1600045758605</v>
      </c>
      <c r="E172" s="25">
        <f>VLOOKUP(transformación!$D163,'[1]IPC RU'!$A$9:$B$642,2,FALSE)</f>
        <v>2.4</v>
      </c>
      <c r="F172" s="25">
        <f>VLOOKUP(transformación!$C163,'[1]Desempleo RU'!$A$9:$B$952,2,FALSE)</f>
        <v>4</v>
      </c>
      <c r="G172" s="25">
        <f>VLOOKUP(transformación!$D163,'[1]Tipo de Cambio RU'!$A$9:$B$900,2,FALSE)</f>
        <v>1.1396999999999999</v>
      </c>
      <c r="H172" s="26" cm="1">
        <f t="array" ref="H172">IFERROR(_xlfn.XLOOKUP(transformación!$B163,[1]Forwarkeys!$B$2:$B$185,_xlfn.XLOOKUP($C$1,[1]Forwarkeys!$C$1:$BA$1,[1]Forwarkeys!$C$2:$BA$185)),"-")</f>
        <v>280381</v>
      </c>
      <c r="I172" s="19">
        <f>España!E172</f>
        <v>104.32</v>
      </c>
      <c r="J172" s="3">
        <f>[1]Aeropuerto!$J165</f>
        <v>312346</v>
      </c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Apartamet'!F173</f>
        <v>9296967</v>
      </c>
      <c r="D173" s="24">
        <f>VLOOKUP(transformación!$C164,'[1]PIB pc Libras'!A$3:F$110,6,FALSE)</f>
        <v>8325.1600045758605</v>
      </c>
      <c r="E173" s="25">
        <f>VLOOKUP(transformación!$D164,'[1]IPC RU'!$A$9:$B$642,2,FALSE)</f>
        <v>2.4</v>
      </c>
      <c r="F173" s="25">
        <f>VLOOKUP(transformación!$C164,'[1]Desempleo RU'!$A$9:$B$952,2,FALSE)</f>
        <v>4</v>
      </c>
      <c r="G173" s="25">
        <f>VLOOKUP(transformación!$D164,'[1]Tipo de Cambio RU'!$A$9:$B$900,2,FALSE)</f>
        <v>1.1377999999999999</v>
      </c>
      <c r="H173" s="26" cm="1">
        <f t="array" ref="H173">IFERROR(_xlfn.XLOOKUP(transformación!$B164,[1]Forwarkeys!$B$2:$B$185,_xlfn.XLOOKUP($C$1,[1]Forwarkeys!$C$1:$BA$1,[1]Forwarkeys!$C$2:$BA$185)),"-")</f>
        <v>313474</v>
      </c>
      <c r="I173" s="19">
        <f>España!E173</f>
        <v>104.56</v>
      </c>
      <c r="J173" s="3">
        <f>[1]Aeropuerto!$J166</f>
        <v>318049</v>
      </c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Apartamet'!F174</f>
        <v>9376684</v>
      </c>
      <c r="D174" s="24">
        <f>VLOOKUP(transformación!$C165,'[1]PIB pc Libras'!A$3:F$110,6,FALSE)</f>
        <v>8377.7522894351823</v>
      </c>
      <c r="E174" s="25">
        <f>VLOOKUP(transformación!$D165,'[1]IPC RU'!$A$9:$B$642,2,FALSE)</f>
        <v>2.5</v>
      </c>
      <c r="F174" s="25">
        <f>VLOOKUP(transformación!$C165,'[1]Desempleo RU'!$A$9:$B$952,2,FALSE)</f>
        <v>4.0999999999999996</v>
      </c>
      <c r="G174" s="25">
        <f>VLOOKUP(transformación!$D165,'[1]Tipo de Cambio RU'!$A$9:$B$900,2,FALSE)</f>
        <v>1.1269</v>
      </c>
      <c r="H174" s="26" cm="1">
        <f t="array" ref="H174">IFERROR(_xlfn.XLOOKUP(transformación!$B165,[1]Forwarkeys!$B$2:$B$185,_xlfn.XLOOKUP($C$1,[1]Forwarkeys!$C$1:$BA$1,[1]Forwarkeys!$C$2:$BA$185)),"-")</f>
        <v>309351</v>
      </c>
      <c r="I174" s="19">
        <f>España!E174</f>
        <v>103.31</v>
      </c>
      <c r="J174" s="3">
        <f>[1]Aeropuerto!$J167</f>
        <v>340333</v>
      </c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Apartamet'!F175</f>
        <v>9813571</v>
      </c>
      <c r="D175" s="24">
        <f>VLOOKUP(transformación!$C166,'[1]PIB pc Libras'!A$3:F$110,6,FALSE)</f>
        <v>8377.7522894351823</v>
      </c>
      <c r="E175" s="25">
        <f>VLOOKUP(transformación!$D166,'[1]IPC RU'!$A$9:$B$642,2,FALSE)</f>
        <v>2.7</v>
      </c>
      <c r="F175" s="25">
        <f>VLOOKUP(transformación!$C166,'[1]Desempleo RU'!$A$9:$B$952,2,FALSE)</f>
        <v>4.0999999999999996</v>
      </c>
      <c r="G175" s="25">
        <f>VLOOKUP(transformación!$D166,'[1]Tipo de Cambio RU'!$A$9:$B$900,2,FALSE)</f>
        <v>1.1156999999999999</v>
      </c>
      <c r="H175" s="26" cm="1">
        <f t="array" ref="H175">IFERROR(_xlfn.XLOOKUP(transformación!$B166,[1]Forwarkeys!$B$2:$B$185,_xlfn.XLOOKUP($C$1,[1]Forwarkeys!$C$1:$BA$1,[1]Forwarkeys!$C$2:$BA$185)),"-")</f>
        <v>326380</v>
      </c>
      <c r="I175" s="19">
        <f>España!E175</f>
        <v>103.41</v>
      </c>
      <c r="J175" s="3">
        <f>[1]Aeropuerto!$J168</f>
        <v>333122</v>
      </c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Apartamet'!F176</f>
        <v>9293954</v>
      </c>
      <c r="D176" s="24">
        <f>VLOOKUP(transformación!$C167,'[1]PIB pc Libras'!A$3:F$110,6,FALSE)</f>
        <v>8377.7522894351823</v>
      </c>
      <c r="E176" s="25">
        <f>VLOOKUP(transformación!$D167,'[1]IPC RU'!$A$9:$B$642,2,FALSE)</f>
        <v>2.4</v>
      </c>
      <c r="F176" s="25">
        <f>VLOOKUP(transformación!$C167,'[1]Desempleo RU'!$A$9:$B$952,2,FALSE)</f>
        <v>4.0999999999999996</v>
      </c>
      <c r="G176" s="25">
        <f>VLOOKUP(transformación!$D167,'[1]Tipo de Cambio RU'!$A$9:$B$900,2,FALSE)</f>
        <v>1.1194999999999999</v>
      </c>
      <c r="H176" s="26" cm="1">
        <f t="array" ref="H176">IFERROR(_xlfn.XLOOKUP(transformación!$B167,[1]Forwarkeys!$B$2:$B$185,_xlfn.XLOOKUP($C$1,[1]Forwarkeys!$C$1:$BA$1,[1]Forwarkeys!$C$2:$BA$185)),"-")</f>
        <v>341653</v>
      </c>
      <c r="I176" s="19">
        <f>España!E176</f>
        <v>104.06</v>
      </c>
      <c r="J176" s="3">
        <f>[1]Aeropuerto!$J169</f>
        <v>312021</v>
      </c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Apartamet'!F177</f>
        <v>7440781</v>
      </c>
      <c r="D177" s="24">
        <f>VLOOKUP(transformación!$C168,'[1]PIB pc Libras'!A$3:F$110,6,FALSE)</f>
        <v>8405.8546923637332</v>
      </c>
      <c r="E177" s="25">
        <f>VLOOKUP(transformación!$D168,'[1]IPC RU'!$A$9:$B$642,2,FALSE)</f>
        <v>2.4</v>
      </c>
      <c r="F177" s="25">
        <f>VLOOKUP(transformación!$C168,'[1]Desempleo RU'!$A$9:$B$952,2,FALSE)</f>
        <v>4</v>
      </c>
      <c r="G177" s="25">
        <f>VLOOKUP(transformación!$D168,'[1]Tipo de Cambio RU'!$A$9:$B$900,2,FALSE)</f>
        <v>1.133</v>
      </c>
      <c r="H177" s="26" cm="1">
        <f t="array" ref="H177">IFERROR(_xlfn.XLOOKUP(transformación!$B168,[1]Forwarkeys!$B$2:$B$185,_xlfn.XLOOKUP($C$1,[1]Forwarkeys!$C$1:$BA$1,[1]Forwarkeys!$C$2:$BA$185)),"-")</f>
        <v>324422</v>
      </c>
      <c r="I177" s="19">
        <f>España!E177</f>
        <v>104.77</v>
      </c>
      <c r="J177" s="3">
        <f>[1]Aeropuerto!$J170</f>
        <v>267967</v>
      </c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Apartamet'!F178</f>
        <v>3578948</v>
      </c>
      <c r="D178" s="24">
        <f>VLOOKUP(transformación!$C169,'[1]PIB pc Libras'!A$3:F$110,6,FALSE)</f>
        <v>8405.8546923637332</v>
      </c>
      <c r="E178" s="25">
        <f>VLOOKUP(transformación!$D169,'[1]IPC RU'!$A$9:$B$642,2,FALSE)</f>
        <v>2.2999999999999998</v>
      </c>
      <c r="F178" s="25">
        <f>VLOOKUP(transformación!$C169,'[1]Desempleo RU'!$A$9:$B$952,2,FALSE)</f>
        <v>4</v>
      </c>
      <c r="G178" s="25">
        <f>VLOOKUP(transformación!$D169,'[1]Tipo de Cambio RU'!$A$9:$B$900,2,FALSE)</f>
        <v>1.1352</v>
      </c>
      <c r="H178" s="26" cm="1">
        <f t="array" ref="H178">IFERROR(_xlfn.XLOOKUP(transformación!$B169,[1]Forwarkeys!$B$2:$B$185,_xlfn.XLOOKUP($C$1,[1]Forwarkeys!$C$1:$BA$1,[1]Forwarkeys!$C$2:$BA$185)),"-")</f>
        <v>306076</v>
      </c>
      <c r="I178" s="19">
        <f>España!E178</f>
        <v>104.52</v>
      </c>
      <c r="J178" s="3">
        <f>[1]Aeropuerto!$J171</f>
        <v>135275</v>
      </c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Apartamet'!F179</f>
        <v>3189932</v>
      </c>
      <c r="D179" s="24">
        <f>VLOOKUP(transformación!$C170,'[1]PIB pc Libras'!A$3:F$110,6,FALSE)</f>
        <v>8405.8546923637332</v>
      </c>
      <c r="E179" s="25">
        <f>VLOOKUP(transformación!$D170,'[1]IPC RU'!$A$9:$B$642,2,FALSE)</f>
        <v>2.1</v>
      </c>
      <c r="F179" s="25">
        <f>VLOOKUP(transformación!$C170,'[1]Desempleo RU'!$A$9:$B$952,2,FALSE)</f>
        <v>4</v>
      </c>
      <c r="G179" s="25">
        <f>VLOOKUP(transformación!$D170,'[1]Tipo de Cambio RU'!$A$9:$B$900,2,FALSE)</f>
        <v>1.1128</v>
      </c>
      <c r="H179" s="26" cm="1">
        <f t="array" ref="H179">IFERROR(_xlfn.XLOOKUP(transformación!$B170,[1]Forwarkeys!$B$2:$B$185,_xlfn.XLOOKUP($C$1,[1]Forwarkeys!$C$1:$BA$1,[1]Forwarkeys!$C$2:$BA$185)),"-")</f>
        <v>164640</v>
      </c>
      <c r="I179" s="19">
        <f>España!E179</f>
        <v>104</v>
      </c>
      <c r="J179" s="3">
        <f>[1]Aeropuerto!$J172</f>
        <v>147645</v>
      </c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Apartamet'!F180</f>
        <v>3359300</v>
      </c>
      <c r="D180" s="24">
        <f>VLOOKUP(transformación!$C171,'[1]PIB pc Libras'!A$3:F$110,6,FALSE)</f>
        <v>8414.070733927374</v>
      </c>
      <c r="E180" s="25">
        <f>VLOOKUP(transformación!$D171,'[1]IPC RU'!$A$9:$B$642,2,FALSE)</f>
        <v>1.8</v>
      </c>
      <c r="F180" s="25">
        <f>VLOOKUP(transformación!$C171,'[1]Desempleo RU'!$A$9:$B$952,2,FALSE)</f>
        <v>3.8</v>
      </c>
      <c r="G180" s="25">
        <f>VLOOKUP(transformación!$D171,'[1]Tipo de Cambio RU'!$A$9:$B$900,2,FALSE)</f>
        <v>1.1297999999999999</v>
      </c>
      <c r="H180" s="26" cm="1">
        <f t="array" ref="H180">IFERROR(_xlfn.XLOOKUP(transformación!$B171,[1]Forwarkeys!$B$2:$B$185,_xlfn.XLOOKUP($C$1,[1]Forwarkeys!$C$1:$BA$1,[1]Forwarkeys!$C$2:$BA$185)),"-")</f>
        <v>166274</v>
      </c>
      <c r="I180" s="19">
        <f>España!E180</f>
        <v>102.26</v>
      </c>
      <c r="J180" s="3">
        <f>[1]Aeropuerto!$J173</f>
        <v>115259</v>
      </c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Apartamet'!F181</f>
        <v>3355166</v>
      </c>
      <c r="D181" s="24">
        <f>VLOOKUP(transformación!$C172,'[1]PIB pc Libras'!A$3:F$110,6,FALSE)</f>
        <v>8414.070733927374</v>
      </c>
      <c r="E181" s="25">
        <f>VLOOKUP(transformación!$D172,'[1]IPC RU'!$A$9:$B$642,2,FALSE)</f>
        <v>1.9</v>
      </c>
      <c r="F181" s="25">
        <f>VLOOKUP(transformación!$C172,'[1]Desempleo RU'!$A$9:$B$952,2,FALSE)</f>
        <v>3.8</v>
      </c>
      <c r="G181" s="25">
        <f>VLOOKUP(transformación!$D172,'[1]Tipo de Cambio RU'!$A$9:$B$900,2,FALSE)</f>
        <v>1.1473</v>
      </c>
      <c r="H181" s="26" cm="1">
        <f t="array" ref="H181">IFERROR(_xlfn.XLOOKUP(transformación!$B172,[1]Forwarkeys!$B$2:$B$185,_xlfn.XLOOKUP($C$1,[1]Forwarkeys!$C$1:$BA$1,[1]Forwarkeys!$C$2:$BA$185)),"-")</f>
        <v>146659</v>
      </c>
      <c r="I181" s="19">
        <f>España!E181</f>
        <v>102.47</v>
      </c>
      <c r="J181" s="3">
        <f>[1]Aeropuerto!$J174</f>
        <v>140058</v>
      </c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Apartamet'!F182</f>
        <v>4104642</v>
      </c>
      <c r="D182" s="24">
        <f>VLOOKUP(transformación!$C173,'[1]PIB pc Libras'!A$3:F$110,6,FALSE)</f>
        <v>8414.070733927374</v>
      </c>
      <c r="E182" s="25">
        <f>VLOOKUP(transformación!$D173,'[1]IPC RU'!$A$9:$B$642,2,FALSE)</f>
        <v>1.9</v>
      </c>
      <c r="F182" s="25">
        <f>VLOOKUP(transformación!$C173,'[1]Desempleo RU'!$A$9:$B$952,2,FALSE)</f>
        <v>3.8</v>
      </c>
      <c r="G182" s="25">
        <f>VLOOKUP(transformación!$D173,'[1]Tipo de Cambio RU'!$A$9:$B$900,2,FALSE)</f>
        <v>1.1653</v>
      </c>
      <c r="H182" s="26" cm="1">
        <f t="array" ref="H182">IFERROR(_xlfn.XLOOKUP(transformación!$B173,[1]Forwarkeys!$B$2:$B$185,_xlfn.XLOOKUP($C$1,[1]Forwarkeys!$C$1:$BA$1,[1]Forwarkeys!$C$2:$BA$185)),"-")</f>
        <v>151557</v>
      </c>
      <c r="I182" s="19">
        <f>España!E182</f>
        <v>103.9</v>
      </c>
      <c r="J182" s="3">
        <f>[1]Aeropuerto!$J175</f>
        <v>183719</v>
      </c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Apartamet'!F183</f>
        <v>4998884</v>
      </c>
      <c r="D183" s="24">
        <f>VLOOKUP(transformación!$C174,'[1]PIB pc Libras'!A$3:F$110,6,FALSE)</f>
        <v>8425.2389336016095</v>
      </c>
      <c r="E183" s="25">
        <f>VLOOKUP(transformación!$D174,'[1]IPC RU'!$A$9:$B$642,2,FALSE)</f>
        <v>2.1</v>
      </c>
      <c r="F183" s="25">
        <f>VLOOKUP(transformación!$C174,'[1]Desempleo RU'!$A$9:$B$952,2,FALSE)</f>
        <v>3.9</v>
      </c>
      <c r="G183" s="25">
        <f>VLOOKUP(transformación!$D174,'[1]Tipo de Cambio RU'!$A$9:$B$900,2,FALSE)</f>
        <v>1.1603000000000001</v>
      </c>
      <c r="H183" s="26" cm="1">
        <f t="array" ref="H183">IFERROR(_xlfn.XLOOKUP(transformación!$B174,[1]Forwarkeys!$B$2:$B$185,_xlfn.XLOOKUP($C$1,[1]Forwarkeys!$C$1:$BA$1,[1]Forwarkeys!$C$2:$BA$185)),"-")</f>
        <v>187390</v>
      </c>
      <c r="I183" s="19">
        <f>España!E183</f>
        <v>105.06</v>
      </c>
      <c r="J183" s="3">
        <f>[1]Aeropuerto!$J176</f>
        <v>280964</v>
      </c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Apartamet'!F184</f>
        <v>7952698</v>
      </c>
      <c r="D184" s="24">
        <f>VLOOKUP(transformación!$C175,'[1]PIB pc Libras'!A$3:F$110,6,FALSE)</f>
        <v>8425.2389336016095</v>
      </c>
      <c r="E184" s="25">
        <f>VLOOKUP(transformación!$D175,'[1]IPC RU'!$A$9:$B$642,2,FALSE)</f>
        <v>2</v>
      </c>
      <c r="F184" s="25">
        <f>VLOOKUP(transformación!$C175,'[1]Desempleo RU'!$A$9:$B$952,2,FALSE)</f>
        <v>3.9</v>
      </c>
      <c r="G184" s="25">
        <f>VLOOKUP(transformación!$D175,'[1]Tipo de Cambio RU'!$A$9:$B$900,2,FALSE)</f>
        <v>1.1478999999999999</v>
      </c>
      <c r="H184" s="26" cm="1">
        <f t="array" ref="H184">IFERROR(_xlfn.XLOOKUP(transformación!$B175,[1]Forwarkeys!$B$2:$B$185,_xlfn.XLOOKUP($C$1,[1]Forwarkeys!$C$1:$BA$1,[1]Forwarkeys!$C$2:$BA$185)),"-")</f>
        <v>300030</v>
      </c>
      <c r="I184" s="19">
        <f>España!E184</f>
        <v>105.31</v>
      </c>
      <c r="J184" s="3">
        <f>[1]Aeropuerto!$J177</f>
        <v>319494</v>
      </c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Apartamet'!F185</f>
        <v>9038351</v>
      </c>
      <c r="D185" s="24">
        <f>VLOOKUP(transformación!$C176,'[1]PIB pc Libras'!A$3:F$110,6,FALSE)</f>
        <v>8425.2389336016095</v>
      </c>
      <c r="E185" s="25">
        <f>VLOOKUP(transformación!$D176,'[1]IPC RU'!$A$9:$B$642,2,FALSE)</f>
        <v>2</v>
      </c>
      <c r="F185" s="25">
        <f>VLOOKUP(transformación!$C176,'[1]Desempleo RU'!$A$9:$B$952,2,FALSE)</f>
        <v>3.9</v>
      </c>
      <c r="G185" s="25">
        <f>VLOOKUP(transformación!$D176,'[1]Tipo de Cambio RU'!$A$9:$B$900,2,FALSE)</f>
        <v>1.1225000000000001</v>
      </c>
      <c r="H185" s="26" cm="1">
        <f t="array" ref="H185">IFERROR(_xlfn.XLOOKUP(transformación!$B176,[1]Forwarkeys!$B$2:$B$185,_xlfn.XLOOKUP($C$1,[1]Forwarkeys!$C$1:$BA$1,[1]Forwarkeys!$C$2:$BA$185)),"-")</f>
        <v>328378</v>
      </c>
      <c r="I185" s="19">
        <f>España!E185</f>
        <v>105.18</v>
      </c>
      <c r="J185" s="3">
        <f>[1]Aeropuerto!$J178</f>
        <v>324760</v>
      </c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Apartamet'!F186</f>
        <v>9493333</v>
      </c>
      <c r="D186" s="24">
        <f>VLOOKUP(transformación!$C177,'[1]PIB pc Libras'!A$3:F$110,6,FALSE)</f>
        <v>8463.9084507042262</v>
      </c>
      <c r="E186" s="25">
        <f>VLOOKUP(transformación!$D177,'[1]IPC RU'!$A$9:$B$642,2,FALSE)</f>
        <v>2.1</v>
      </c>
      <c r="F186" s="25">
        <f>VLOOKUP(transformación!$C177,'[1]Desempleo RU'!$A$9:$B$952,2,FALSE)</f>
        <v>3.8</v>
      </c>
      <c r="G186" s="25">
        <f>VLOOKUP(transformación!$D177,'[1]Tipo de Cambio RU'!$A$9:$B$900,2,FALSE)</f>
        <v>1.1117999999999999</v>
      </c>
      <c r="H186" s="26" cm="1">
        <f t="array" ref="H186">IFERROR(_xlfn.XLOOKUP(transformación!$B177,[1]Forwarkeys!$B$2:$B$185,_xlfn.XLOOKUP($C$1,[1]Forwarkeys!$C$1:$BA$1,[1]Forwarkeys!$C$2:$BA$185)),"-")</f>
        <v>336129</v>
      </c>
      <c r="I186" s="19">
        <f>España!E186</f>
        <v>103.98</v>
      </c>
      <c r="J186" s="3">
        <f>[1]Aeropuerto!$J179</f>
        <v>344184</v>
      </c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Apartamet'!F187</f>
        <v>9726400</v>
      </c>
      <c r="D187" s="24">
        <f>VLOOKUP(transformación!$C178,'[1]PIB pc Libras'!A$3:F$110,6,FALSE)</f>
        <v>8463.9084507042262</v>
      </c>
      <c r="E187" s="25">
        <f>VLOOKUP(transformación!$D178,'[1]IPC RU'!$A$9:$B$642,2,FALSE)</f>
        <v>1.7</v>
      </c>
      <c r="F187" s="25">
        <f>VLOOKUP(transformación!$C178,'[1]Desempleo RU'!$A$9:$B$952,2,FALSE)</f>
        <v>3.8</v>
      </c>
      <c r="G187" s="25">
        <f>VLOOKUP(transformación!$D178,'[1]Tipo de Cambio RU'!$A$9:$B$900,2,FALSE)</f>
        <v>1.0925</v>
      </c>
      <c r="H187" s="26" cm="1">
        <f t="array" ref="H187">IFERROR(_xlfn.XLOOKUP(transformación!$B178,[1]Forwarkeys!$B$2:$B$185,_xlfn.XLOOKUP($C$1,[1]Forwarkeys!$C$1:$BA$1,[1]Forwarkeys!$C$2:$BA$185)),"-")</f>
        <v>355717</v>
      </c>
      <c r="I187" s="19">
        <f>España!E187</f>
        <v>103.87</v>
      </c>
      <c r="J187" s="3">
        <f>[1]Aeropuerto!$J180</f>
        <v>341682</v>
      </c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Apartamet'!F188</f>
        <v>9209613</v>
      </c>
      <c r="D188" s="24">
        <f>VLOOKUP(transformación!$C179,'[1]PIB pc Libras'!A$3:F$110,6,FALSE)</f>
        <v>8463.9084507042262</v>
      </c>
      <c r="E188" s="25">
        <f>VLOOKUP(transformación!$D179,'[1]IPC RU'!$A$9:$B$642,2,FALSE)</f>
        <v>1.7</v>
      </c>
      <c r="F188" s="25">
        <f>VLOOKUP(transformación!$C179,'[1]Desempleo RU'!$A$9:$B$952,2,FALSE)</f>
        <v>3.8</v>
      </c>
      <c r="G188" s="25">
        <f>VLOOKUP(transformación!$D179,'[1]Tipo de Cambio RU'!$A$9:$B$900,2,FALSE)</f>
        <v>1.1223000000000001</v>
      </c>
      <c r="H188" s="26" cm="1">
        <f t="array" ref="H188">IFERROR(_xlfn.XLOOKUP(transformación!$B179,[1]Forwarkeys!$B$2:$B$185,_xlfn.XLOOKUP($C$1,[1]Forwarkeys!$C$1:$BA$1,[1]Forwarkeys!$C$2:$BA$185)),"-")</f>
        <v>360532</v>
      </c>
      <c r="I188" s="19">
        <f>España!E188</f>
        <v>104.28</v>
      </c>
      <c r="J188" s="3">
        <f>[1]Aeropuerto!$J181</f>
        <v>313370</v>
      </c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Apartamet'!F189</f>
        <v>7313022</v>
      </c>
      <c r="D189" s="24">
        <f>VLOOKUP(transformación!$C180,'[1]PIB pc Libras'!A$3:F$110,6,FALSE)</f>
        <v>8460.1208441122926</v>
      </c>
      <c r="E189" s="25">
        <f>VLOOKUP(transformación!$D180,'[1]IPC RU'!$A$9:$B$642,2,FALSE)</f>
        <v>1.5</v>
      </c>
      <c r="F189" s="25">
        <f>VLOOKUP(transformación!$C180,'[1]Desempleo RU'!$A$9:$B$952,2,FALSE)</f>
        <v>3.8</v>
      </c>
      <c r="G189" s="25">
        <f>VLOOKUP(transformación!$D180,'[1]Tipo de Cambio RU'!$A$9:$B$900,2,FALSE)</f>
        <v>1.1439999999999999</v>
      </c>
      <c r="H189" s="26" cm="1">
        <f t="array" ref="H189">IFERROR(_xlfn.XLOOKUP(transformación!$B180,[1]Forwarkeys!$B$2:$B$185,_xlfn.XLOOKUP($C$1,[1]Forwarkeys!$C$1:$BA$1,[1]Forwarkeys!$C$2:$BA$185)),"-")</f>
        <v>331552</v>
      </c>
      <c r="I189" s="19">
        <f>España!E189</f>
        <v>104.97</v>
      </c>
      <c r="J189" s="3">
        <f>[1]Aeropuerto!$J182</f>
        <v>270957</v>
      </c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Apartamet'!F190</f>
        <v>3419188</v>
      </c>
      <c r="D190" s="24">
        <f>VLOOKUP(transformación!$C181,'[1]PIB pc Libras'!A$3:F$110,6,FALSE)</f>
        <v>8460.1208441122926</v>
      </c>
      <c r="E190" s="25">
        <f>VLOOKUP(transformación!$D181,'[1]IPC RU'!$A$9:$B$642,2,FALSE)</f>
        <v>1.5</v>
      </c>
      <c r="F190" s="25">
        <f>VLOOKUP(transformación!$C181,'[1]Desempleo RU'!$A$9:$B$952,2,FALSE)</f>
        <v>3.8</v>
      </c>
      <c r="G190" s="25">
        <f>VLOOKUP(transformación!$D181,'[1]Tipo de Cambio RU'!$A$9:$B$900,2,FALSE)</f>
        <v>1.1659999999999999</v>
      </c>
      <c r="H190" s="26" cm="1">
        <f t="array" ref="H190">IFERROR(_xlfn.XLOOKUP(transformación!$B181,[1]Forwarkeys!$B$2:$B$185,_xlfn.XLOOKUP($C$1,[1]Forwarkeys!$C$1:$BA$1,[1]Forwarkeys!$C$2:$BA$185)),"-")</f>
        <v>302420</v>
      </c>
      <c r="I190" s="19">
        <f>España!E190</f>
        <v>105.01</v>
      </c>
      <c r="J190" s="3">
        <f>[1]Aeropuerto!$J183</f>
        <v>138340</v>
      </c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Apartamet'!F191</f>
        <v>3210550</v>
      </c>
      <c r="D191" s="24">
        <f>VLOOKUP(transformación!$C182,'[1]PIB pc Libras'!A$3:F$110,6,FALSE)</f>
        <v>8460.1208441122926</v>
      </c>
      <c r="E191" s="25">
        <f>VLOOKUP(transformación!$D182,'[1]IPC RU'!$A$9:$B$642,2,FALSE)</f>
        <v>1.3</v>
      </c>
      <c r="F191" s="25">
        <f>VLOOKUP(transformación!$C182,'[1]Desempleo RU'!$A$9:$B$952,2,FALSE)</f>
        <v>3.8</v>
      </c>
      <c r="G191" s="25">
        <f>VLOOKUP(transformación!$D182,'[1]Tipo de Cambio RU'!$A$9:$B$900,2,FALSE)</f>
        <v>1.1791</v>
      </c>
      <c r="H191" s="26" cm="1">
        <f t="array" ref="H191">IFERROR(_xlfn.XLOOKUP(transformación!$B182,[1]Forwarkeys!$B$2:$B$185,_xlfn.XLOOKUP($C$1,[1]Forwarkeys!$C$1:$BA$1,[1]Forwarkeys!$C$2:$BA$185)),"-")</f>
        <v>171159</v>
      </c>
      <c r="I191" s="19">
        <f>España!E191</f>
        <v>104.88</v>
      </c>
      <c r="J191" s="3">
        <f>[1]Aeropuerto!$J184</f>
        <v>152490</v>
      </c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Apartamet'!F192</f>
        <v>3229728</v>
      </c>
      <c r="D192" s="24">
        <f>VLOOKUP(transformación!$C183,'[1]PIB pc Libras'!A$3:F$110,6,FALSE)</f>
        <v>8211.4905860079598</v>
      </c>
      <c r="E192" s="25">
        <f>VLOOKUP(transformación!$D183,'[1]IPC RU'!$A$9:$B$642,2,FALSE)</f>
        <v>1.8</v>
      </c>
      <c r="F192" s="25">
        <f>VLOOKUP(transformación!$C183,'[1]Desempleo RU'!$A$9:$B$952,2,FALSE)</f>
        <v>4</v>
      </c>
      <c r="G192" s="25">
        <f>VLOOKUP(transformación!$D183,'[1]Tipo de Cambio RU'!$A$9:$B$900,2,FALSE)</f>
        <v>1.1778999999999999</v>
      </c>
      <c r="H192" s="26" cm="1">
        <f t="array" ref="H192">IFERROR(_xlfn.XLOOKUP(transformación!$B183,[1]Forwarkeys!$B$2:$B$185,_xlfn.XLOOKUP($C$1,[1]Forwarkeys!$C$1:$BA$1,[1]Forwarkeys!$C$2:$BA$185)),"-")</f>
        <v>169791</v>
      </c>
      <c r="I192" s="19">
        <f>España!E192</f>
        <v>103.42</v>
      </c>
      <c r="J192" s="3">
        <f>[1]Aeropuerto!$J185</f>
        <v>119614</v>
      </c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Apartamet'!F193</f>
        <v>3415756</v>
      </c>
      <c r="D193" s="24">
        <f>VLOOKUP(transformación!$C184,'[1]PIB pc Libras'!A$3:F$110,6,FALSE)</f>
        <v>8211.4905860079598</v>
      </c>
      <c r="E193" s="25">
        <f>VLOOKUP(transformación!$D184,'[1]IPC RU'!$A$9:$B$642,2,FALSE)</f>
        <v>1.7</v>
      </c>
      <c r="F193" s="25">
        <f>VLOOKUP(transformación!$C184,'[1]Desempleo RU'!$A$9:$B$952,2,FALSE)</f>
        <v>4</v>
      </c>
      <c r="G193" s="25">
        <f>VLOOKUP(transformación!$D184,'[1]Tipo de Cambio RU'!$A$9:$B$900,2,FALSE)</f>
        <v>1.1881999999999999</v>
      </c>
      <c r="H193" s="26" cm="1">
        <f t="array" ref="H193">IFERROR(_xlfn.XLOOKUP(transformación!$B184,[1]Forwarkeys!$B$2:$B$185,_xlfn.XLOOKUP($C$1,[1]Forwarkeys!$C$1:$BA$1,[1]Forwarkeys!$C$2:$BA$185)),"-")</f>
        <v>146691</v>
      </c>
      <c r="I193" s="19">
        <f>España!E193</f>
        <v>103.36</v>
      </c>
      <c r="J193" s="3">
        <f>[1]Aeropuerto!$J186</f>
        <v>143103</v>
      </c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Apartamet'!F194</f>
        <v>1729279</v>
      </c>
      <c r="D194" s="24">
        <f>VLOOKUP(transformación!$C185,'[1]PIB pc Libras'!A$3:F$110,6,FALSE)</f>
        <v>8211.4905860079598</v>
      </c>
      <c r="E194" s="25">
        <f>VLOOKUP(transformación!$D185,'[1]IPC RU'!$A$9:$B$642,2,FALSE)</f>
        <v>1.5</v>
      </c>
      <c r="F194" s="25">
        <f>VLOOKUP(transformación!$C185,'[1]Desempleo RU'!$A$9:$B$952,2,FALSE)</f>
        <v>4</v>
      </c>
      <c r="G194" s="25">
        <f>VLOOKUP(transformación!$D185,'[1]Tipo de Cambio RU'!$A$9:$B$900,2,FALSE)</f>
        <v>1.1193</v>
      </c>
      <c r="H194" s="26" cm="1">
        <f t="array" ref="H194">IFERROR(_xlfn.XLOOKUP(transformación!$B185,[1]Forwarkeys!$B$2:$B$185,_xlfn.XLOOKUP($C$1,[1]Forwarkeys!$C$1:$BA$1,[1]Forwarkeys!$C$2:$BA$185)),"-")</f>
        <v>154567</v>
      </c>
      <c r="I194" s="19">
        <f>España!E194</f>
        <v>103.98</v>
      </c>
      <c r="J194" s="3">
        <f>[1]Aeropuerto!$J187</f>
        <v>77589</v>
      </c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Apartamet'!F195</f>
        <v>0</v>
      </c>
      <c r="D195" s="24">
        <f>VLOOKUP(transformación!$C186,'[1]PIB pc Libras'!A$3:F$110,6,FALSE)</f>
        <v>6616.1357165218169</v>
      </c>
      <c r="E195" s="25">
        <f>VLOOKUP(transformación!$D186,'[1]IPC RU'!$A$9:$B$642,2,FALSE)</f>
        <v>0.8</v>
      </c>
      <c r="F195" s="25">
        <f>VLOOKUP(transformación!$C186,'[1]Desempleo RU'!$A$9:$B$952,2,FALSE)</f>
        <v>4.0999999999999996</v>
      </c>
      <c r="G195" s="25">
        <f>VLOOKUP(transformación!$D186,'[1]Tipo de Cambio RU'!$A$9:$B$900,2,FALSE)</f>
        <v>1.1418999999999999</v>
      </c>
      <c r="H195" s="26" cm="1">
        <f t="array" ref="H195">IFERROR(_xlfn.XLOOKUP(transformación!$B186,[1]Forwarkeys!$B$2:$B$185,_xlfn.XLOOKUP($C$1,[1]Forwarkeys!$C$1:$BA$1,[1]Forwarkeys!$C$2:$BA$185)),"-")</f>
        <v>137070</v>
      </c>
      <c r="I195" s="19">
        <f>España!E195</f>
        <v>104.35</v>
      </c>
      <c r="J195" s="3">
        <f>[1]Aeropuerto!$J188</f>
        <v>7</v>
      </c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Apartamet'!F196</f>
        <v>0</v>
      </c>
      <c r="D196" s="24">
        <f>VLOOKUP(transformación!$C187,'[1]PIB pc Libras'!A$3:F$110,6,FALSE)</f>
        <v>6616.1357165218169</v>
      </c>
      <c r="E196" s="25">
        <f>VLOOKUP(transformación!$D187,'[1]IPC RU'!$A$9:$B$642,2,FALSE)</f>
        <v>0.5</v>
      </c>
      <c r="F196" s="25">
        <f>VLOOKUP(transformación!$C187,'[1]Desempleo RU'!$A$9:$B$952,2,FALSE)</f>
        <v>4.0999999999999996</v>
      </c>
      <c r="G196" s="25">
        <f>VLOOKUP(transformación!$D187,'[1]Tipo de Cambio RU'!$A$9:$B$900,2,FALSE)</f>
        <v>1.1274999999999999</v>
      </c>
      <c r="H196" s="26" cm="1">
        <f t="array" ref="H196">IFERROR(_xlfn.XLOOKUP(transformación!$B187,[1]Forwarkeys!$B$2:$B$185,_xlfn.XLOOKUP($C$1,[1]Forwarkeys!$C$1:$BA$1,[1]Forwarkeys!$C$2:$BA$185)),"-")</f>
        <v>4405</v>
      </c>
      <c r="I196" s="19">
        <f>España!E196</f>
        <v>104.41</v>
      </c>
      <c r="J196" s="3">
        <f>[1]Aeropuerto!$J189</f>
        <v>4</v>
      </c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Apartamet'!F197</f>
        <v>0</v>
      </c>
      <c r="D197" s="24">
        <f>VLOOKUP(transformación!$C188,'[1]PIB pc Libras'!A$3:F$110,6,FALSE)</f>
        <v>6616.1357165218169</v>
      </c>
      <c r="E197" s="25">
        <f>VLOOKUP(transformación!$D188,'[1]IPC RU'!$A$9:$B$642,2,FALSE)</f>
        <v>0.6</v>
      </c>
      <c r="F197" s="25">
        <f>VLOOKUP(transformación!$C188,'[1]Desempleo RU'!$A$9:$B$952,2,FALSE)</f>
        <v>4.0999999999999996</v>
      </c>
      <c r="G197" s="25">
        <f>VLOOKUP(transformación!$D188,'[1]Tipo de Cambio RU'!$A$9:$B$900,2,FALSE)</f>
        <v>1.1123000000000001</v>
      </c>
      <c r="H197" s="26" cm="1">
        <f t="array" ref="H197">IFERROR(_xlfn.XLOOKUP(transformación!$B188,[1]Forwarkeys!$B$2:$B$185,_xlfn.XLOOKUP($C$1,[1]Forwarkeys!$C$1:$BA$1,[1]Forwarkeys!$C$2:$BA$185)),"-")</f>
        <v>41385</v>
      </c>
      <c r="I197" s="19">
        <f>España!E197</f>
        <v>104.87</v>
      </c>
      <c r="J197" s="3">
        <f>[1]Aeropuerto!$J190</f>
        <v>3171</v>
      </c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Apartamet'!F198</f>
        <v>886458</v>
      </c>
      <c r="D198" s="24">
        <f>VLOOKUP(transformación!$C189,'[1]PIB pc Libras'!A$3:F$110,6,FALSE)</f>
        <v>7780.2954636931472</v>
      </c>
      <c r="E198" s="25">
        <f>VLOOKUP(transformación!$D189,'[1]IPC RU'!$A$9:$B$642,2,FALSE)</f>
        <v>1</v>
      </c>
      <c r="F198" s="25">
        <f>VLOOKUP(transformación!$C189,'[1]Desempleo RU'!$A$9:$B$952,2,FALSE)</f>
        <v>4.9000000000000004</v>
      </c>
      <c r="G198" s="25">
        <f>VLOOKUP(transformación!$D189,'[1]Tipo de Cambio RU'!$A$9:$B$900,2,FALSE)</f>
        <v>1.1059000000000001</v>
      </c>
      <c r="H198" s="26" cm="1">
        <f t="array" ref="H198">IFERROR(_xlfn.XLOOKUP(transformación!$B189,[1]Forwarkeys!$B$2:$B$185,_xlfn.XLOOKUP($C$1,[1]Forwarkeys!$C$1:$BA$1,[1]Forwarkeys!$C$2:$BA$185)),"-")</f>
        <v>28994</v>
      </c>
      <c r="I198" s="19">
        <f>España!E198</f>
        <v>103.23</v>
      </c>
      <c r="J198" s="3">
        <f>[1]Aeropuerto!$J191</f>
        <v>75681</v>
      </c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Apartamet'!F199</f>
        <v>604328</v>
      </c>
      <c r="D199" s="24">
        <f>VLOOKUP(transformación!$C190,'[1]PIB pc Libras'!A$3:F$110,6,FALSE)</f>
        <v>7780.2954636931472</v>
      </c>
      <c r="E199" s="25">
        <f>VLOOKUP(transformación!$D190,'[1]IPC RU'!$A$9:$B$642,2,FALSE)</f>
        <v>0.2</v>
      </c>
      <c r="F199" s="25">
        <f>VLOOKUP(transformación!$C190,'[1]Desempleo RU'!$A$9:$B$952,2,FALSE)</f>
        <v>4.9000000000000004</v>
      </c>
      <c r="G199" s="25">
        <f>VLOOKUP(transformación!$D190,'[1]Tipo de Cambio RU'!$A$9:$B$900,2,FALSE)</f>
        <v>1.1100000000000001</v>
      </c>
      <c r="H199" s="26" cm="1">
        <f t="array" ref="H199">IFERROR(_xlfn.XLOOKUP(transformación!$B190,[1]Forwarkeys!$B$2:$B$185,_xlfn.XLOOKUP($C$1,[1]Forwarkeys!$C$1:$BA$1,[1]Forwarkeys!$C$2:$BA$185)),"-")</f>
        <v>117353</v>
      </c>
      <c r="I199" s="19">
        <f>España!E199</f>
        <v>103.23</v>
      </c>
      <c r="J199" s="3">
        <f>[1]Aeropuerto!$J192</f>
        <v>46664</v>
      </c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Apartamet'!F200</f>
        <v>403171</v>
      </c>
      <c r="D200" s="24">
        <f>VLOOKUP(transformación!$C191,'[1]PIB pc Libras'!A$3:F$110,6,FALSE)</f>
        <v>7780.2954636931472</v>
      </c>
      <c r="E200" s="25">
        <f>VLOOKUP(transformación!$D191,'[1]IPC RU'!$A$9:$B$642,2,FALSE)</f>
        <v>0.5</v>
      </c>
      <c r="F200" s="25">
        <f>VLOOKUP(transformación!$C191,'[1]Desempleo RU'!$A$9:$B$952,2,FALSE)</f>
        <v>4.9000000000000004</v>
      </c>
      <c r="G200" s="25">
        <f>VLOOKUP(transformación!$D191,'[1]Tipo de Cambio RU'!$A$9:$B$900,2,FALSE)</f>
        <v>1.0992999999999999</v>
      </c>
      <c r="H200" s="26" cm="1">
        <f t="array" ref="H200">IFERROR(_xlfn.XLOOKUP(transformación!$B191,[1]Forwarkeys!$B$2:$B$185,_xlfn.XLOOKUP($C$1,[1]Forwarkeys!$C$1:$BA$1,[1]Forwarkeys!$C$2:$BA$185)),"-")</f>
        <v>197375</v>
      </c>
      <c r="I200" s="19">
        <f>España!E200</f>
        <v>103.69</v>
      </c>
      <c r="J200" s="3">
        <f>[1]Aeropuerto!$J193</f>
        <v>32694</v>
      </c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Apartamet'!F201</f>
        <v>327536</v>
      </c>
      <c r="D201" s="24">
        <f>VLOOKUP(transformación!$C192,'[1]PIB pc Libras'!A$3:F$110,6,FALSE)</f>
        <v>7895.6336369463779</v>
      </c>
      <c r="E201" s="25">
        <f>VLOOKUP(transformación!$D192,'[1]IPC RU'!$A$9:$B$642,2,FALSE)</f>
        <v>0.7</v>
      </c>
      <c r="F201" s="25">
        <f>VLOOKUP(transformación!$C192,'[1]Desempleo RU'!$A$9:$B$952,2,FALSE)</f>
        <v>5.2</v>
      </c>
      <c r="G201" s="25">
        <f>VLOOKUP(transformación!$D192,'[1]Tipo de Cambio RU'!$A$9:$B$900,2,FALSE)</f>
        <v>1.1032</v>
      </c>
      <c r="H201" s="26" cm="1">
        <f t="array" ref="H201">IFERROR(_xlfn.XLOOKUP(transformación!$B192,[1]Forwarkeys!$B$2:$B$185,_xlfn.XLOOKUP($C$1,[1]Forwarkeys!$C$1:$BA$1,[1]Forwarkeys!$C$2:$BA$185)),"-")</f>
        <v>143416</v>
      </c>
      <c r="I201" s="19">
        <f>España!E201</f>
        <v>104.01</v>
      </c>
      <c r="J201" s="3">
        <f>[1]Aeropuerto!$J194</f>
        <v>24572</v>
      </c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Apartamet'!F202</f>
        <v>350339</v>
      </c>
      <c r="D202" s="24">
        <f>VLOOKUP(transformación!$C193,'[1]PIB pc Libras'!A$3:F$110,6,FALSE)</f>
        <v>7895.6336369463779</v>
      </c>
      <c r="E202" s="25">
        <f>VLOOKUP(transformación!$D193,'[1]IPC RU'!$A$9:$B$642,2,FALSE)</f>
        <v>0.3</v>
      </c>
      <c r="F202" s="25">
        <f>VLOOKUP(transformación!$C193,'[1]Desempleo RU'!$A$9:$B$952,2,FALSE)</f>
        <v>5.2</v>
      </c>
      <c r="G202" s="25">
        <f>VLOOKUP(transformación!$D193,'[1]Tipo de Cambio RU'!$A$9:$B$900,2,FALSE)</f>
        <v>1.1164000000000001</v>
      </c>
      <c r="H202" s="26" cm="1">
        <f t="array" ref="H202">IFERROR(_xlfn.XLOOKUP(transformación!$B193,[1]Forwarkeys!$B$2:$B$185,_xlfn.XLOOKUP($C$1,[1]Forwarkeys!$C$1:$BA$1,[1]Forwarkeys!$C$2:$BA$185)),"-")</f>
        <v>90156</v>
      </c>
      <c r="I202" s="19">
        <f>España!E202</f>
        <v>104.12</v>
      </c>
      <c r="J202" s="3">
        <f>[1]Aeropuerto!$J195</f>
        <v>8174</v>
      </c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Apartamet'!F203</f>
        <v>413146</v>
      </c>
      <c r="D203" s="24">
        <f>VLOOKUP(transformación!$C194,'[1]PIB pc Libras'!A$3:F$110,6,FALSE)</f>
        <v>7895.6336369463779</v>
      </c>
      <c r="E203" s="25">
        <f>VLOOKUP(transformación!$D194,'[1]IPC RU'!$A$9:$B$642,2,FALSE)</f>
        <v>0.6</v>
      </c>
      <c r="F203" s="25">
        <f>VLOOKUP(transformación!$C194,'[1]Desempleo RU'!$A$9:$B$952,2,FALSE)</f>
        <v>5.2</v>
      </c>
      <c r="G203" s="25">
        <f>VLOOKUP(transformación!$D194,'[1]Tipo de Cambio RU'!$A$9:$B$900,2,FALSE)</f>
        <v>1.1039000000000001</v>
      </c>
      <c r="H203" s="26" cm="1">
        <f t="array" ref="H203">IFERROR(_xlfn.XLOOKUP(transformación!$B194,[1]Forwarkeys!$B$2:$B$185,_xlfn.XLOOKUP($C$1,[1]Forwarkeys!$C$1:$BA$1,[1]Forwarkeys!$C$2:$BA$185)),"-")</f>
        <v>28368</v>
      </c>
      <c r="I203" s="19">
        <f>España!E203</f>
        <v>104.28</v>
      </c>
      <c r="J203" s="3">
        <f>[1]Aeropuerto!$J196</f>
        <v>11987</v>
      </c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Apartamet'!F204</f>
        <v>99623</v>
      </c>
      <c r="D204" s="24">
        <f>VLOOKUP(transformación!$C195,'[1]PIB pc Libras'!A$3:F$110,6,FALSE)</f>
        <v>7771.8574396299846</v>
      </c>
      <c r="E204" s="25">
        <f>VLOOKUP(transformación!$D195,'[1]IPC RU'!$A$9:$B$642,2,FALSE)</f>
        <v>0.7</v>
      </c>
      <c r="F204" s="25">
        <f>VLOOKUP(transformación!$C195,'[1]Desempleo RU'!$A$9:$B$952,2,FALSE)</f>
        <v>4.9000000000000004</v>
      </c>
      <c r="G204" s="25">
        <f>VLOOKUP(transformación!$D195,'[1]Tipo de Cambio RU'!$A$9:$B$900,2,FALSE)</f>
        <v>1.1205000000000001</v>
      </c>
      <c r="H204" s="26" cm="1">
        <f t="array" ref="H204">IFERROR(_xlfn.XLOOKUP(transformación!$B195,[1]Forwarkeys!$B$2:$B$185,_xlfn.XLOOKUP($C$1,[1]Forwarkeys!$C$1:$BA$1,[1]Forwarkeys!$C$2:$BA$185)),"-")</f>
        <v>33766</v>
      </c>
      <c r="I204" s="19">
        <f>España!E204</f>
        <v>103.87</v>
      </c>
      <c r="J204" s="3">
        <f>[1]Aeropuerto!$J197</f>
        <v>3291</v>
      </c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Apartamet'!F205</f>
        <v>52129</v>
      </c>
      <c r="D205" s="24">
        <f>VLOOKUP(transformación!$C196,'[1]PIB pc Libras'!A$3:F$110,6,FALSE)</f>
        <v>7771.8574396299846</v>
      </c>
      <c r="E205" s="25">
        <f>VLOOKUP(transformación!$D196,'[1]IPC RU'!$A$9:$B$642,2,FALSE)</f>
        <v>0.4</v>
      </c>
      <c r="F205" s="25">
        <f>VLOOKUP(transformación!$C196,'[1]Desempleo RU'!$A$9:$B$952,2,FALSE)</f>
        <v>4.9000000000000004</v>
      </c>
      <c r="G205" s="25">
        <f>VLOOKUP(transformación!$D196,'[1]Tipo de Cambio RU'!$A$9:$B$900,2,FALSE)</f>
        <v>1.1467000000000001</v>
      </c>
      <c r="H205" s="26" cm="1">
        <f t="array" ref="H205">IFERROR(_xlfn.XLOOKUP(transformación!$B196,[1]Forwarkeys!$B$2:$B$185,_xlfn.XLOOKUP($C$1,[1]Forwarkeys!$C$1:$BA$1,[1]Forwarkeys!$C$2:$BA$185)),"-")</f>
        <v>23458</v>
      </c>
      <c r="I205" s="19">
        <f>España!E205</f>
        <v>103.27</v>
      </c>
      <c r="J205" s="3">
        <f>[1]Aeropuerto!$J198</f>
        <v>722</v>
      </c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Apartamet'!F206</f>
        <v>61387</v>
      </c>
      <c r="D206" s="24">
        <f>VLOOKUP(transformación!$C197,'[1]PIB pc Libras'!A$3:F$110,6,FALSE)</f>
        <v>7771.8574396299846</v>
      </c>
      <c r="E206" s="25">
        <f>VLOOKUP(transformación!$D197,'[1]IPC RU'!$A$9:$B$642,2,FALSE)</f>
        <v>0.7</v>
      </c>
      <c r="F206" s="25">
        <f>VLOOKUP(transformación!$C197,'[1]Desempleo RU'!$A$9:$B$952,2,FALSE)</f>
        <v>4.9000000000000004</v>
      </c>
      <c r="G206" s="25">
        <f>VLOOKUP(transformación!$D197,'[1]Tipo de Cambio RU'!$A$9:$B$900,2,FALSE)</f>
        <v>1.1648000000000001</v>
      </c>
      <c r="H206" s="26" cm="1">
        <f t="array" ref="H206">IFERROR(_xlfn.XLOOKUP(transformación!$B197,[1]Forwarkeys!$B$2:$B$185,_xlfn.XLOOKUP($C$1,[1]Forwarkeys!$C$1:$BA$1,[1]Forwarkeys!$C$2:$BA$185)),"-")</f>
        <v>5755</v>
      </c>
      <c r="I206" s="19">
        <f>España!E206</f>
        <v>105.22</v>
      </c>
      <c r="J206" s="3">
        <f>[1]Aeropuerto!$J199</f>
        <v>1815</v>
      </c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Apartamet'!F207</f>
        <v>73371</v>
      </c>
      <c r="D207" s="24">
        <f>VLOOKUP(transformación!$C198,'[1]PIB pc Libras'!A$3:F$110,6,FALSE)</f>
        <v>8203.6421450439375</v>
      </c>
      <c r="E207" s="25">
        <f>VLOOKUP(transformación!$D198,'[1]IPC RU'!$A$9:$B$642,2,FALSE)</f>
        <v>1.5</v>
      </c>
      <c r="F207" s="25">
        <f>VLOOKUP(transformación!$C198,'[1]Desempleo RU'!$A$9:$B$952,2,FALSE)</f>
        <v>4.7</v>
      </c>
      <c r="G207" s="25">
        <f>VLOOKUP(transformación!$D198,'[1]Tipo de Cambio RU'!$A$9:$B$900,2,FALSE)</f>
        <v>1.1555</v>
      </c>
      <c r="H207" s="26" cm="1">
        <f t="array" ref="H207">IFERROR(_xlfn.XLOOKUP(transformación!$B198,[1]Forwarkeys!$B$2:$B$185,_xlfn.XLOOKUP($C$1,[1]Forwarkeys!$C$1:$BA$1,[1]Forwarkeys!$C$2:$BA$185)),"-")</f>
        <v>5794</v>
      </c>
      <c r="I207" s="19">
        <f>España!E207</f>
        <v>106.39</v>
      </c>
      <c r="J207" s="3">
        <f>[1]Aeropuerto!$J200</f>
        <v>3025</v>
      </c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Apartamet'!F208</f>
        <v>116794</v>
      </c>
      <c r="D208" s="24">
        <f>VLOOKUP(transformación!$C199,'[1]PIB pc Libras'!A$3:F$110,6,FALSE)</f>
        <v>8203.6421450439375</v>
      </c>
      <c r="E208" s="25">
        <f>VLOOKUP(transformación!$D199,'[1]IPC RU'!$A$9:$B$642,2,FALSE)</f>
        <v>2.1</v>
      </c>
      <c r="F208" s="25">
        <f>VLOOKUP(transformación!$C199,'[1]Desempleo RU'!$A$9:$B$952,2,FALSE)</f>
        <v>4.7</v>
      </c>
      <c r="G208" s="25">
        <f>VLOOKUP(transformación!$D199,'[1]Tipo de Cambio RU'!$A$9:$B$900,2,FALSE)</f>
        <v>1.1596</v>
      </c>
      <c r="H208" s="26" cm="1">
        <f t="array" ref="H208">IFERROR(_xlfn.XLOOKUP(transformación!$B199,[1]Forwarkeys!$B$2:$B$185,_xlfn.XLOOKUP($C$1,[1]Forwarkeys!$C$1:$BA$1,[1]Forwarkeys!$C$2:$BA$185)),"-")</f>
        <v>8635</v>
      </c>
      <c r="I208" s="19">
        <f>España!E208</f>
        <v>106.95</v>
      </c>
      <c r="J208" s="3">
        <f>[1]Aeropuerto!$J201</f>
        <v>8231</v>
      </c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Apartamet'!F209</f>
        <v>317301</v>
      </c>
      <c r="D209" s="24">
        <f>VLOOKUP(transformación!$C200,'[1]PIB pc Libras'!A$3:F$110,6,FALSE)</f>
        <v>8203.6421450439375</v>
      </c>
      <c r="E209" s="25">
        <f>VLOOKUP(transformación!$D200,'[1]IPC RU'!$A$9:$B$642,2,FALSE)</f>
        <v>2.5</v>
      </c>
      <c r="F209" s="25">
        <f>VLOOKUP(transformación!$C200,'[1]Desempleo RU'!$A$9:$B$952,2,FALSE)</f>
        <v>4.7</v>
      </c>
      <c r="G209" s="25">
        <f>VLOOKUP(transformación!$D200,'[1]Tipo de Cambio RU'!$A$9:$B$900,2,FALSE)</f>
        <v>1.1638999999999999</v>
      </c>
      <c r="H209" s="26" cm="1">
        <f t="array" ref="H209">IFERROR(_xlfn.XLOOKUP(transformación!$B200,[1]Forwarkeys!$B$2:$B$185,_xlfn.XLOOKUP($C$1,[1]Forwarkeys!$C$1:$BA$1,[1]Forwarkeys!$C$2:$BA$185)),"-")</f>
        <v>29626</v>
      </c>
      <c r="I209" s="19">
        <f>España!E209</f>
        <v>107.46</v>
      </c>
      <c r="J209" s="3">
        <f>[1]Aeropuerto!$J202</f>
        <v>28602</v>
      </c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Apartamet'!F210</f>
        <v>1897213</v>
      </c>
      <c r="D210" s="24">
        <f>VLOOKUP(transformación!$C201,'[1]PIB pc Libras'!A$3:F$110,6,FALSE)</f>
        <v>8280.5381592573031</v>
      </c>
      <c r="E210" s="25">
        <f>VLOOKUP(transformación!$D201,'[1]IPC RU'!$A$9:$B$642,2,FALSE)</f>
        <v>2</v>
      </c>
      <c r="F210" s="25">
        <f>VLOOKUP(transformación!$C201,'[1]Desempleo RU'!$A$9:$B$952,2,FALSE)</f>
        <v>4.3</v>
      </c>
      <c r="G210" s="25">
        <f>VLOOKUP(transformación!$D201,'[1]Tipo de Cambio RU'!$A$9:$B$900,2,FALSE)</f>
        <v>1.1677</v>
      </c>
      <c r="H210" s="26" cm="1">
        <f t="array" ref="H210">IFERROR(_xlfn.XLOOKUP(transformación!$B201,[1]Forwarkeys!$B$2:$B$185,_xlfn.XLOOKUP($C$1,[1]Forwarkeys!$C$1:$BA$1,[1]Forwarkeys!$C$2:$BA$185)),"-")</f>
        <v>71686</v>
      </c>
      <c r="I210" s="19">
        <f>España!E210</f>
        <v>106.18</v>
      </c>
      <c r="J210" s="3">
        <f>[1]Aeropuerto!$J203</f>
        <v>68810</v>
      </c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Apartamet'!F211</f>
        <v>3001813</v>
      </c>
      <c r="D211" s="24">
        <f>VLOOKUP(transformación!$C202,'[1]PIB pc Libras'!A$3:F$110,6,FALSE)</f>
        <v>8280.5381592573031</v>
      </c>
      <c r="E211" s="25">
        <f>VLOOKUP(transformación!$D202,'[1]IPC RU'!$A$9:$B$642,2,FALSE)</f>
        <v>3.2</v>
      </c>
      <c r="F211" s="25">
        <f>VLOOKUP(transformación!$C202,'[1]Desempleo RU'!$A$9:$B$952,2,FALSE)</f>
        <v>4.3</v>
      </c>
      <c r="G211" s="25">
        <f>VLOOKUP(transformación!$D202,'[1]Tipo de Cambio RU'!$A$9:$B$900,2,FALSE)</f>
        <v>1.173</v>
      </c>
      <c r="H211" s="26" cm="1">
        <f t="array" ref="H211">IFERROR(_xlfn.XLOOKUP(transformación!$B202,[1]Forwarkeys!$B$2:$B$185,_xlfn.XLOOKUP($C$1,[1]Forwarkeys!$C$1:$BA$1,[1]Forwarkeys!$C$2:$BA$185)),"-")</f>
        <v>130690</v>
      </c>
      <c r="I211" s="19">
        <f>España!E211</f>
        <v>106.65</v>
      </c>
      <c r="J211" s="3">
        <f>[1]Aeropuerto!$J204</f>
        <v>118684</v>
      </c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Apartamet'!F212</f>
        <v>3334329</v>
      </c>
      <c r="D212" s="24">
        <f>VLOOKUP(transformación!$C203,'[1]PIB pc Libras'!A$3:F$110,6,FALSE)</f>
        <v>8280.5381592573031</v>
      </c>
      <c r="E212" s="25">
        <f>VLOOKUP(transformación!$D203,'[1]IPC RU'!$A$9:$B$642,2,FALSE)</f>
        <v>3.1</v>
      </c>
      <c r="F212" s="25">
        <f>VLOOKUP(transformación!$C203,'[1]Desempleo RU'!$A$9:$B$952,2,FALSE)</f>
        <v>4.3</v>
      </c>
      <c r="G212" s="25">
        <f>VLOOKUP(transformación!$D203,'[1]Tipo de Cambio RU'!$A$9:$B$900,2,FALSE)</f>
        <v>1.1667000000000001</v>
      </c>
      <c r="H212" s="26" cm="1">
        <f t="array" ref="H212">IFERROR(_xlfn.XLOOKUP(transformación!$B203,[1]Forwarkeys!$B$2:$B$185,_xlfn.XLOOKUP($C$1,[1]Forwarkeys!$C$1:$BA$1,[1]Forwarkeys!$C$2:$BA$185)),"-")</f>
        <v>218996</v>
      </c>
      <c r="I212" s="19">
        <f>España!E212</f>
        <v>107.87</v>
      </c>
      <c r="J212" s="3">
        <f>[1]Aeropuerto!$J205</f>
        <v>136765</v>
      </c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Apartamet'!F213</f>
        <v>3953004</v>
      </c>
      <c r="D213" s="24">
        <f>VLOOKUP(transformación!$C204,'[1]PIB pc Libras'!A$3:F$110,6,FALSE)</f>
        <v>8386.1346939330033</v>
      </c>
      <c r="E213" s="25">
        <f>VLOOKUP(transformación!$D204,'[1]IPC RU'!$A$9:$B$642,2,FALSE)</f>
        <v>4.2</v>
      </c>
      <c r="F213" s="25">
        <f>VLOOKUP(transformación!$C204,'[1]Desempleo RU'!$A$9:$B$952,2,FALSE)</f>
        <v>4</v>
      </c>
      <c r="G213" s="25">
        <f>VLOOKUP(transformación!$D204,'[1]Tipo de Cambio RU'!$A$9:$B$900,2,FALSE)</f>
        <v>1.1806000000000001</v>
      </c>
      <c r="H213" s="26" cm="1">
        <f t="array" ref="H213">IFERROR(_xlfn.XLOOKUP(transformación!$B204,[1]Forwarkeys!$B$2:$B$185,_xlfn.XLOOKUP($C$1,[1]Forwarkeys!$C$1:$BA$1,[1]Forwarkeys!$C$2:$BA$185)),"-")</f>
        <v>229906</v>
      </c>
      <c r="I213" s="19">
        <f>España!E213</f>
        <v>109.6</v>
      </c>
      <c r="J213" s="3">
        <f>[1]Aeropuerto!$J206</f>
        <v>165128</v>
      </c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Apartamet'!F214</f>
        <v>2472284</v>
      </c>
      <c r="D214" s="24">
        <f>VLOOKUP(transformación!$C205,'[1]PIB pc Libras'!A$3:F$110,6,FALSE)</f>
        <v>8386.1346939330033</v>
      </c>
      <c r="E214" s="25">
        <f>VLOOKUP(transformación!$D205,'[1]IPC RU'!$A$9:$B$642,2,FALSE)</f>
        <v>5.0999999999999996</v>
      </c>
      <c r="F214" s="25">
        <f>VLOOKUP(transformación!$C205,'[1]Desempleo RU'!$A$9:$B$952,2,FALSE)</f>
        <v>4</v>
      </c>
      <c r="G214" s="25">
        <f>VLOOKUP(transformación!$D205,'[1]Tipo de Cambio RU'!$A$9:$B$900,2,FALSE)</f>
        <v>1.1789000000000001</v>
      </c>
      <c r="H214" s="26" cm="1">
        <f t="array" ref="H214">IFERROR(_xlfn.XLOOKUP(transformación!$B205,[1]Forwarkeys!$B$2:$B$185,_xlfn.XLOOKUP($C$1,[1]Forwarkeys!$C$1:$BA$1,[1]Forwarkeys!$C$2:$BA$185)),"-")</f>
        <v>225451</v>
      </c>
      <c r="I214" s="19">
        <f>España!E214</f>
        <v>109.87</v>
      </c>
      <c r="J214" s="3">
        <f>[1]Aeropuerto!$J207</f>
        <v>83969</v>
      </c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Apartamet'!F215</f>
        <v>1715908</v>
      </c>
      <c r="D215" s="24">
        <f>VLOOKUP(transformación!$C206,'[1]PIB pc Libras'!A$3:F$110,6,FALSE)</f>
        <v>8386.1346939330033</v>
      </c>
      <c r="E215" s="25">
        <f>VLOOKUP(transformación!$D206,'[1]IPC RU'!$A$9:$B$642,2,FALSE)</f>
        <v>5.4</v>
      </c>
      <c r="F215" s="25">
        <f>VLOOKUP(transformación!$C206,'[1]Desempleo RU'!$A$9:$B$952,2,FALSE)</f>
        <v>4</v>
      </c>
      <c r="G215" s="25">
        <f>VLOOKUP(transformación!$D206,'[1]Tipo de Cambio RU'!$A$9:$B$900,2,FALSE)</f>
        <v>1.1772</v>
      </c>
      <c r="H215" s="26" cm="1">
        <f t="array" ref="H215">IFERROR(_xlfn.XLOOKUP(transformación!$B206,[1]Forwarkeys!$B$2:$B$185,_xlfn.XLOOKUP($C$1,[1]Forwarkeys!$C$1:$BA$1,[1]Forwarkeys!$C$2:$BA$185)),"-")</f>
        <v>119001</v>
      </c>
      <c r="I215" s="19">
        <f>España!E215</f>
        <v>111.13</v>
      </c>
      <c r="J215" s="3">
        <f>[1]Aeropuerto!$J208</f>
        <v>64683</v>
      </c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Apartamet'!F216</f>
        <v>1644989</v>
      </c>
      <c r="D216" s="24">
        <f>VLOOKUP(transformación!$C207,'[1]PIB pc Libras'!A$3:F$110,6,FALSE)</f>
        <v>8420.3722407467067</v>
      </c>
      <c r="E216" s="25">
        <f>VLOOKUP(transformación!$D207,'[1]IPC RU'!$A$9:$B$642,2,FALSE)</f>
        <v>5.5</v>
      </c>
      <c r="F216" s="25">
        <f>VLOOKUP(transformación!$C207,'[1]Desempleo RU'!$A$9:$B$952,2,FALSE)</f>
        <v>3.7</v>
      </c>
      <c r="G216" s="25">
        <f>VLOOKUP(transformación!$D207,'[1]Tipo de Cambio RU'!$A$9:$B$900,2,FALSE)</f>
        <v>1.1977</v>
      </c>
      <c r="H216" s="26" cm="1">
        <f t="array" ref="H216">IFERROR(_xlfn.XLOOKUP(transformación!$B207,[1]Forwarkeys!$B$2:$B$185,_xlfn.XLOOKUP($C$1,[1]Forwarkeys!$C$1:$BA$1,[1]Forwarkeys!$C$2:$BA$185)),"-")</f>
        <v>121947</v>
      </c>
      <c r="I216" s="19">
        <f>España!E216</f>
        <v>110.26</v>
      </c>
      <c r="J216" s="3">
        <f>[1]Aeropuerto!$J209</f>
        <v>46540</v>
      </c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Apartamet'!F217</f>
        <v>2467652</v>
      </c>
      <c r="D217" s="24">
        <f>VLOOKUP(transformación!$C208,'[1]PIB pc Libras'!A$3:F$110,6,FALSE)</f>
        <v>8420.3722407467067</v>
      </c>
      <c r="E217" s="25">
        <f>VLOOKUP(transformación!$D208,'[1]IPC RU'!$A$9:$B$642,2,FALSE)</f>
        <v>6.2</v>
      </c>
      <c r="F217" s="25">
        <f>VLOOKUP(transformación!$C208,'[1]Desempleo RU'!$A$9:$B$952,2,FALSE)</f>
        <v>3.7</v>
      </c>
      <c r="G217" s="25">
        <f>VLOOKUP(transformación!$D208,'[1]Tipo de Cambio RU'!$A$9:$B$900,2,FALSE)</f>
        <v>1.1933</v>
      </c>
      <c r="H217" s="26" cm="1">
        <f t="array" ref="H217">IFERROR(_xlfn.XLOOKUP(transformación!$B208,[1]Forwarkeys!$B$2:$B$185,_xlfn.XLOOKUP($C$1,[1]Forwarkeys!$C$1:$BA$1,[1]Forwarkeys!$C$2:$BA$185)),"-")</f>
        <v>88633</v>
      </c>
      <c r="I217" s="19">
        <f>España!E217</f>
        <v>111.15</v>
      </c>
      <c r="J217" s="3">
        <f>[1]Aeropuerto!$J210</f>
        <v>89621</v>
      </c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Apartamet'!F218</f>
        <v>3388017</v>
      </c>
      <c r="D218" s="24">
        <f>VLOOKUP(transformación!$C209,'[1]PIB pc Libras'!A$3:F$110,6,FALSE)</f>
        <v>8420.3722407467067</v>
      </c>
      <c r="E218" s="25">
        <f>VLOOKUP(transformación!$D209,'[1]IPC RU'!$A$9:$B$642,2,FALSE)</f>
        <v>7</v>
      </c>
      <c r="F218" s="25">
        <f>VLOOKUP(transformación!$C209,'[1]Desempleo RU'!$A$9:$B$952,2,FALSE)</f>
        <v>3.7</v>
      </c>
      <c r="G218" s="25">
        <f>VLOOKUP(transformación!$D209,'[1]Tipo de Cambio RU'!$A$9:$B$900,2,FALSE)</f>
        <v>1.1953</v>
      </c>
      <c r="H218" s="26" cm="1">
        <f t="array" ref="H218">IFERROR(_xlfn.XLOOKUP(transformación!$B209,[1]Forwarkeys!$B$2:$B$185,_xlfn.XLOOKUP($C$1,[1]Forwarkeys!$C$1:$BA$1,[1]Forwarkeys!$C$2:$BA$185)),"-")</f>
        <v>108887</v>
      </c>
      <c r="I218" s="19">
        <f>España!E218</f>
        <v>115.51</v>
      </c>
      <c r="J218" s="3">
        <f>[1]Aeropuerto!$J211</f>
        <v>138493</v>
      </c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Apartamet'!F219</f>
        <v>4515344</v>
      </c>
      <c r="D219" s="24">
        <f>VLOOKUP(transformación!$C210,'[1]PIB pc Libras'!A$3:F$110,6,FALSE)</f>
        <v>8413.5227051895981</v>
      </c>
      <c r="E219" s="25">
        <f>VLOOKUP(transformación!$D210,'[1]IPC RU'!$A$9:$B$642,2,FALSE)</f>
        <v>9</v>
      </c>
      <c r="F219" s="25">
        <f>VLOOKUP(transformación!$C210,'[1]Desempleo RU'!$A$9:$B$952,2,FALSE)</f>
        <v>3.8</v>
      </c>
      <c r="G219" s="25">
        <f>VLOOKUP(transformación!$D210,'[1]Tipo de Cambio RU'!$A$9:$B$900,2,FALSE)</f>
        <v>1.1956</v>
      </c>
      <c r="H219" s="26" cm="1">
        <f t="array" ref="H219">IFERROR(_xlfn.XLOOKUP(transformación!$B210,[1]Forwarkeys!$B$2:$B$185,_xlfn.XLOOKUP($C$1,[1]Forwarkeys!$C$1:$BA$1,[1]Forwarkeys!$C$2:$BA$185)),"-")</f>
        <v>160066</v>
      </c>
      <c r="I219" s="19">
        <f>España!E219</f>
        <v>115.21</v>
      </c>
      <c r="J219" s="3">
        <f>[1]Aeropuerto!$J212</f>
        <v>229114</v>
      </c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Apartamet'!F220</f>
        <v>7051620</v>
      </c>
      <c r="D220" s="24">
        <f>VLOOKUP(transformación!$C211,'[1]PIB pc Libras'!A$3:F$110,6,FALSE)</f>
        <v>8413.5227051895981</v>
      </c>
      <c r="E220" s="25">
        <f>VLOOKUP(transformación!$D211,'[1]IPC RU'!$A$9:$B$642,2,FALSE)</f>
        <v>9.1</v>
      </c>
      <c r="F220" s="25">
        <f>VLOOKUP(transformación!$C211,'[1]Desempleo RU'!$A$9:$B$952,2,FALSE)</f>
        <v>3.8</v>
      </c>
      <c r="G220" s="25">
        <f>VLOOKUP(transformación!$D211,'[1]Tipo de Cambio RU'!$A$9:$B$900,2,FALSE)</f>
        <v>1.1758999999999999</v>
      </c>
      <c r="H220" s="26" cm="1">
        <f t="array" ref="H220">IFERROR(_xlfn.XLOOKUP(transformación!$B211,[1]Forwarkeys!$B$2:$B$185,_xlfn.XLOOKUP($C$1,[1]Forwarkeys!$C$1:$BA$1,[1]Forwarkeys!$C$2:$BA$185)),"-")</f>
        <v>264724</v>
      </c>
      <c r="I220" s="19">
        <f>España!E220</f>
        <v>116.03</v>
      </c>
      <c r="J220" s="3">
        <f>[1]Aeropuerto!$J213</f>
        <v>275020</v>
      </c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Apartamet'!F221</f>
        <v>8482229</v>
      </c>
      <c r="D221" s="24">
        <f>VLOOKUP(transformación!$C212,'[1]PIB pc Libras'!A$3:F$110,6,FALSE)</f>
        <v>8413.5227051895981</v>
      </c>
      <c r="E221" s="25">
        <f>VLOOKUP(transformación!$D212,'[1]IPC RU'!$A$9:$B$642,2,FALSE)</f>
        <v>9.4</v>
      </c>
      <c r="F221" s="25">
        <f>VLOOKUP(transformación!$C212,'[1]Desempleo RU'!$A$9:$B$952,2,FALSE)</f>
        <v>3.8</v>
      </c>
      <c r="G221" s="25">
        <f>VLOOKUP(transformación!$D212,'[1]Tipo de Cambio RU'!$A$9:$B$900,2,FALSE)</f>
        <v>1.165</v>
      </c>
      <c r="H221" s="26" cm="1">
        <f t="array" ref="H221">IFERROR(_xlfn.XLOOKUP(transformación!$B212,[1]Forwarkeys!$B$2:$B$185,_xlfn.XLOOKUP($C$1,[1]Forwarkeys!$C$1:$BA$1,[1]Forwarkeys!$C$2:$BA$185)),"-")</f>
        <v>306896</v>
      </c>
      <c r="I221" s="19">
        <f>España!E221</f>
        <v>118.22</v>
      </c>
      <c r="J221" s="3">
        <f>[1]Aeropuerto!$J214</f>
        <v>275531</v>
      </c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Apartamet'!F222</f>
        <v>8934951</v>
      </c>
      <c r="D222" s="24" t="e">
        <f>VLOOKUP(transformación!$C213,'[1]PIB pc Libras'!A$3:F$110,6,FALSE)</f>
        <v>#N/A</v>
      </c>
      <c r="E222" s="25" t="e">
        <f>VLOOKUP(transformación!$D213,'[1]IPC RU'!$A$9:$B$642,2,FALSE)</f>
        <v>#N/A</v>
      </c>
      <c r="F222" s="25" t="e">
        <f>VLOOKUP(transformación!$C213,'[1]Desempleo RU'!$A$9:$B$952,2,FALSE)</f>
        <v>#N/A</v>
      </c>
      <c r="G222" s="25" t="e">
        <f>VLOOKUP(transformación!$D213,'[1]Tipo de Cambio RU'!$A$9:$B$900,2,FALSE)</f>
        <v>#N/A</v>
      </c>
      <c r="H222" s="26" cm="1">
        <f t="array" ref="H222">IFERROR(_xlfn.XLOOKUP(transformación!$B213,[1]Forwarkeys!$B$2:$B$185,_xlfn.XLOOKUP($C$1,[1]Forwarkeys!$C$1:$BA$1,[1]Forwarkeys!$C$2:$BA$185)),"-")</f>
        <v>304377</v>
      </c>
      <c r="I222" s="19">
        <f>España!E222</f>
        <v>117.54</v>
      </c>
      <c r="J222" s="3">
        <f>[1]Aeropuerto!$J215</f>
        <v>294953</v>
      </c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Apartamet'!F223</f>
        <v>0</v>
      </c>
      <c r="D223" s="24" t="e">
        <f>VLOOKUP(transformación!$C214,'[1]PIB pc Libras'!A$3:F$110,6,FALSE)</f>
        <v>#N/A</v>
      </c>
      <c r="E223" s="25" t="e">
        <f>VLOOKUP(transformación!$D214,'[1]IPC RU'!$A$9:$B$642,2,FALSE)</f>
        <v>#N/A</v>
      </c>
      <c r="F223" s="25" t="e">
        <f>VLOOKUP(transformación!$C214,'[1]Desempleo RU'!$A$9:$B$952,2,FALSE)</f>
        <v>#N/A</v>
      </c>
      <c r="G223" s="25" t="e">
        <f>VLOOKUP(transformación!$D214,'[1]Tipo de Cambio RU'!$A$9:$B$900,2,FALSE)</f>
        <v>#N/A</v>
      </c>
      <c r="H223" s="26" cm="1">
        <f t="array" ref="H223">IFERROR(_xlfn.XLOOKUP(transformación!$B214,[1]Forwarkeys!$B$2:$B$185,_xlfn.XLOOKUP($C$1,[1]Forwarkeys!$C$1:$BA$1,[1]Forwarkeys!$C$2:$BA$185)),"-")</f>
        <v>312885</v>
      </c>
      <c r="I223" s="19">
        <f>España!E223</f>
        <v>117.66</v>
      </c>
      <c r="J223" s="3">
        <f>[1]Aeropuerto!$J216</f>
        <v>0</v>
      </c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Apartamet'!F224</f>
        <v>0</v>
      </c>
      <c r="D224" s="24" t="e">
        <f>VLOOKUP(transformación!$C215,'[1]PIB pc Libras'!A$3:F$110,6,FALSE)</f>
        <v>#N/A</v>
      </c>
      <c r="E224" s="25" t="e">
        <f>VLOOKUP(transformación!$D215,'[1]IPC RU'!$A$9:$B$642,2,FALSE)</f>
        <v>#N/A</v>
      </c>
      <c r="F224" s="25" t="e">
        <f>VLOOKUP(transformación!$C215,'[1]Desempleo RU'!$A$9:$B$952,2,FALSE)</f>
        <v>#N/A</v>
      </c>
      <c r="G224" s="25" t="e">
        <f>VLOOKUP(transformación!$D215,'[1]Tipo de Cambio RU'!$A$9:$B$900,2,FALSE)</f>
        <v>#N/A</v>
      </c>
      <c r="H224" s="26" cm="1">
        <f t="array" ref="H224">IFERROR(_xlfn.XLOOKUP(transformación!$B215,[1]Forwarkeys!$B$2:$B$185,_xlfn.XLOOKUP($C$1,[1]Forwarkeys!$C$1:$BA$1,[1]Forwarkeys!$C$2:$BA$185)),"-")</f>
        <v>314241</v>
      </c>
      <c r="I224" s="19" t="e">
        <f>España!E224</f>
        <v>#N/A</v>
      </c>
      <c r="J224" s="3">
        <f>[1]Aeropuerto!$J217</f>
        <v>0</v>
      </c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Apartamet'!F225</f>
        <v>0</v>
      </c>
      <c r="D225" s="24" t="e">
        <f>VLOOKUP(transformación!$C216,'[1]PIB pc Libras'!A$3:F$110,6,FALSE)</f>
        <v>#N/A</v>
      </c>
      <c r="E225" s="25" t="e">
        <f>VLOOKUP(transformación!$D216,'[1]IPC RU'!$A$9:$B$642,2,FALSE)</f>
        <v>#N/A</v>
      </c>
      <c r="F225" s="25" t="e">
        <f>VLOOKUP(transformación!$C216,'[1]Desempleo RU'!$A$9:$B$952,2,FALSE)</f>
        <v>#N/A</v>
      </c>
      <c r="G225" s="25" t="e">
        <f>VLOOKUP(transformación!$D216,'[1]Tipo de Cambio RU'!$A$9:$B$900,2,FALSE)</f>
        <v>#N/A</v>
      </c>
      <c r="H225" s="26" cm="1">
        <f t="array" ref="H225">IFERROR(_xlfn.XLOOKUP(transformación!$B216,[1]Forwarkeys!$B$2:$B$185,_xlfn.XLOOKUP($C$1,[1]Forwarkeys!$C$1:$BA$1,[1]Forwarkeys!$C$2:$BA$185)),"-")</f>
        <v>295420</v>
      </c>
      <c r="I225" s="19" t="e">
        <f>España!E225</f>
        <v>#N/A</v>
      </c>
      <c r="J225" s="3">
        <f>[1]Aeropuerto!$J218</f>
        <v>0</v>
      </c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Apartamet'!F226</f>
        <v>0</v>
      </c>
      <c r="D226" s="24" t="e">
        <f>VLOOKUP(transformación!$C217,'[1]PIB pc Libras'!A$3:F$110,6,FALSE)</f>
        <v>#N/A</v>
      </c>
      <c r="E226" s="25" t="e">
        <f>VLOOKUP(transformación!$D217,'[1]IPC RU'!$A$9:$B$642,2,FALSE)</f>
        <v>#N/A</v>
      </c>
      <c r="F226" s="25" t="e">
        <f>VLOOKUP(transformación!$C217,'[1]Desempleo RU'!$A$9:$B$952,2,FALSE)</f>
        <v>#N/A</v>
      </c>
      <c r="G226" s="25" t="e">
        <f>VLOOKUP(transformación!$D217,'[1]Tipo de Cambio RU'!$A$9:$B$900,2,FALSE)</f>
        <v>#N/A</v>
      </c>
      <c r="H226" s="26" cm="1">
        <f t="array" ref="H226">IFERROR(_xlfn.XLOOKUP(transformación!$B217,[1]Forwarkeys!$B$2:$B$185,_xlfn.XLOOKUP($C$1,[1]Forwarkeys!$C$1:$BA$1,[1]Forwarkeys!$C$2:$BA$185)),"-")</f>
        <v>294591</v>
      </c>
      <c r="I226" s="19" t="e">
        <f>España!E226</f>
        <v>#N/A</v>
      </c>
      <c r="J226" s="3">
        <f>[1]Aeropuerto!$J219</f>
        <v>0</v>
      </c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Apartamet'!F227</f>
        <v>0</v>
      </c>
      <c r="D227" s="24" t="e">
        <f>VLOOKUP(transformación!$C218,'[1]PIB pc Libras'!A$3:F$110,6,FALSE)</f>
        <v>#N/A</v>
      </c>
      <c r="E227" s="25" t="e">
        <f>VLOOKUP(transformación!$D218,'[1]IPC RU'!$A$9:$B$642,2,FALSE)</f>
        <v>#N/A</v>
      </c>
      <c r="F227" s="25" t="e">
        <f>VLOOKUP(transformación!$C218,'[1]Desempleo RU'!$A$9:$B$952,2,FALSE)</f>
        <v>#N/A</v>
      </c>
      <c r="G227" s="25" t="e">
        <f>VLOOKUP(transformación!$D218,'[1]Tipo de Cambio RU'!$A$9:$B$900,2,FALSE)</f>
        <v>#N/A</v>
      </c>
      <c r="H227" s="26" cm="1">
        <f t="array" ref="H227">IFERROR(_xlfn.XLOOKUP(transformación!$B218,[1]Forwarkeys!$B$2:$B$185,_xlfn.XLOOKUP($C$1,[1]Forwarkeys!$C$1:$BA$1,[1]Forwarkeys!$C$2:$BA$185)),"-")</f>
        <v>145249</v>
      </c>
      <c r="I227" s="19" t="e">
        <f>España!E227</f>
        <v>#N/A</v>
      </c>
      <c r="J227" s="3">
        <f>[1]Aeropuerto!$J220</f>
        <v>0</v>
      </c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Apartamet'!F228</f>
        <v>0</v>
      </c>
      <c r="D228" s="24" t="e">
        <f>VLOOKUP(transformación!$C219,'[1]PIB pc Libras'!A$3:F$110,6,FALSE)</f>
        <v>#N/A</v>
      </c>
      <c r="E228" s="25" t="e">
        <f>VLOOKUP(transformación!$D219,'[1]IPC RU'!$A$9:$B$642,2,FALSE)</f>
        <v>#N/A</v>
      </c>
      <c r="F228" s="25" t="e">
        <f>VLOOKUP(transformación!$C219,'[1]Desempleo RU'!$A$9:$B$952,2,FALSE)</f>
        <v>#N/A</v>
      </c>
      <c r="G228" s="25" t="e">
        <f>VLOOKUP(transformación!$D219,'[1]Tipo de Cambio RU'!$A$9:$B$900,2,FALSE)</f>
        <v>#N/A</v>
      </c>
      <c r="H228" s="26" cm="1">
        <f t="array" ref="H228">IFERROR(_xlfn.XLOOKUP(transformación!$B219,[1]Forwarkeys!$B$2:$B$185,_xlfn.XLOOKUP($C$1,[1]Forwarkeys!$C$1:$BA$1,[1]Forwarkeys!$C$2:$BA$185)),"-")</f>
        <v>149381</v>
      </c>
      <c r="I228" s="19" t="e">
        <f>España!E228</f>
        <v>#N/A</v>
      </c>
      <c r="J228" s="3">
        <f>[1]Aeropuerto!$J221</f>
        <v>0</v>
      </c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Apartamet'!F229</f>
        <v>0</v>
      </c>
      <c r="D229" s="24" t="e">
        <f>VLOOKUP(transformación!$C220,'[1]PIB pc Libras'!A$3:F$110,6,FALSE)</f>
        <v>#N/A</v>
      </c>
      <c r="E229" s="25" t="e">
        <f>VLOOKUP(transformación!$D220,'[1]IPC RU'!$A$9:$B$642,2,FALSE)</f>
        <v>#N/A</v>
      </c>
      <c r="F229" s="25" t="e">
        <f>VLOOKUP(transformación!$C220,'[1]Desempleo RU'!$A$9:$B$952,2,FALSE)</f>
        <v>#N/A</v>
      </c>
      <c r="G229" s="25" t="e">
        <f>VLOOKUP(transformación!$D220,'[1]Tipo de Cambio RU'!$A$9:$B$900,2,FALSE)</f>
        <v>#N/A</v>
      </c>
      <c r="H229" s="26" cm="1">
        <f t="array" ref="H229">IFERROR(_xlfn.XLOOKUP(transformación!$B220,[1]Forwarkeys!$B$2:$B$185,_xlfn.XLOOKUP($C$1,[1]Forwarkeys!$C$1:$BA$1,[1]Forwarkeys!$C$2:$BA$185)),"-")</f>
        <v>0</v>
      </c>
      <c r="I229" s="19" t="e">
        <f>España!E229</f>
        <v>#N/A</v>
      </c>
      <c r="J229" s="3">
        <f>[1]Aeropuerto!$J222</f>
        <v>0</v>
      </c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Apartamet'!F230</f>
        <v>0</v>
      </c>
      <c r="D230" s="24" t="e">
        <f>VLOOKUP(transformación!$C221,'[1]PIB pc Libras'!A$3:F$110,6,FALSE)</f>
        <v>#N/A</v>
      </c>
      <c r="E230" s="25" t="e">
        <f>VLOOKUP(transformación!$D221,'[1]IPC RU'!$A$9:$B$642,2,FALSE)</f>
        <v>#N/A</v>
      </c>
      <c r="F230" s="25" t="e">
        <f>VLOOKUP(transformación!$C221,'[1]Desempleo RU'!$A$9:$B$952,2,FALSE)</f>
        <v>#N/A</v>
      </c>
      <c r="G230" s="25" t="e">
        <f>VLOOKUP(transformación!$D221,'[1]Tipo de Cambio RU'!$A$9:$B$900,2,FALSE)</f>
        <v>#N/A</v>
      </c>
      <c r="H230" s="26" cm="1">
        <f t="array" ref="H230">IFERROR(_xlfn.XLOOKUP(transformación!$B221,[1]Forwarkeys!$B$2:$B$185,_xlfn.XLOOKUP($C$1,[1]Forwarkeys!$C$1:$BA$1,[1]Forwarkeys!$C$2:$BA$185)),"-")</f>
        <v>0</v>
      </c>
      <c r="I230" s="19" t="e">
        <f>España!E230</f>
        <v>#N/A</v>
      </c>
      <c r="J230" s="3">
        <f>[1]Aeropuerto!$J223</f>
        <v>0</v>
      </c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Apartamet'!F231</f>
        <v>0</v>
      </c>
      <c r="D231" s="24" t="e">
        <f>VLOOKUP(transformación!$C222,'[1]PIB pc Libras'!A$3:F$110,6,FALSE)</f>
        <v>#N/A</v>
      </c>
      <c r="E231" s="25" t="e">
        <f>VLOOKUP(transformación!$D222,'[1]IPC RU'!$A$9:$B$642,2,FALSE)</f>
        <v>#N/A</v>
      </c>
      <c r="F231" s="25" t="e">
        <f>VLOOKUP(transformación!$C222,'[1]Desempleo RU'!$A$9:$B$952,2,FALSE)</f>
        <v>#N/A</v>
      </c>
      <c r="G231" s="25" t="e">
        <f>VLOOKUP(transformación!$D222,'[1]Tipo de Cambio RU'!$A$9:$B$900,2,FALSE)</f>
        <v>#N/A</v>
      </c>
      <c r="H231" s="26" cm="1">
        <f t="array" ref="H231">IFERROR(_xlfn.XLOOKUP(transformación!$B222,[1]Forwarkeys!$B$2:$B$185,_xlfn.XLOOKUP($C$1,[1]Forwarkeys!$C$1:$BA$1,[1]Forwarkeys!$C$2:$BA$185)),"-")</f>
        <v>0</v>
      </c>
      <c r="I231" s="19" t="e">
        <f>España!E231</f>
        <v>#N/A</v>
      </c>
      <c r="J231" s="3">
        <f>[1]Aeropuerto!$J224</f>
        <v>0</v>
      </c>
      <c r="K231" s="3"/>
      <c r="L231" s="3"/>
      <c r="M231" s="3"/>
    </row>
    <row r="232" spans="1:13">
      <c r="A232" s="2">
        <v>2023</v>
      </c>
      <c r="B232" s="2">
        <v>5</v>
      </c>
      <c r="H232" s="26" t="str" cm="1">
        <f t="array" ref="H232">IFERROR(_xlfn.XLOOKUP(transformación!$B223,[1]Forwarkeys!$B$2:$B$185,_xlfn.XLOOKUP($C$1,[1]Forwarkeys!$C$1:$BA$1,[1]Forwarkeys!$C$2:$BA$185)),"-")</f>
        <v>-</v>
      </c>
      <c r="J232" s="3">
        <f>[1]Aeropuerto!$J225</f>
        <v>0</v>
      </c>
    </row>
    <row r="233" spans="1:13">
      <c r="A233" s="2">
        <v>2023</v>
      </c>
      <c r="B233" s="2">
        <v>6</v>
      </c>
      <c r="H233" s="26" t="str" cm="1">
        <f t="array" ref="H233">IFERROR(_xlfn.XLOOKUP(transformación!$B224,[1]Forwarkeys!$B$2:$B$185,_xlfn.XLOOKUP($C$1,[1]Forwarkeys!$C$1:$BA$1,[1]Forwarkeys!$C$2:$BA$185)),"-")</f>
        <v>-</v>
      </c>
      <c r="J233" s="3">
        <f>[1]Aeropuerto!$J226</f>
        <v>0</v>
      </c>
    </row>
    <row r="234" spans="1:13">
      <c r="A234" s="2">
        <v>2023</v>
      </c>
      <c r="B234" s="2">
        <v>7</v>
      </c>
      <c r="H234" s="26" t="str" cm="1">
        <f t="array" ref="H234">IFERROR(_xlfn.XLOOKUP(transformación!$B225,[1]Forwarkeys!$B$2:$B$185,_xlfn.XLOOKUP($C$1,[1]Forwarkeys!$C$1:$BA$1,[1]Forwarkeys!$C$2:$BA$185)),"-")</f>
        <v>-</v>
      </c>
      <c r="J234" s="3">
        <f>[1]Aeropuerto!$J227</f>
        <v>0</v>
      </c>
    </row>
    <row r="235" spans="1:13">
      <c r="A235" s="2">
        <v>2023</v>
      </c>
      <c r="B235" s="2">
        <v>8</v>
      </c>
      <c r="H235" s="26" t="str" cm="1">
        <f t="array" ref="H235">IFERROR(_xlfn.XLOOKUP(transformación!$B226,[1]Forwarkeys!$B$2:$B$185,_xlfn.XLOOKUP($C$1,[1]Forwarkeys!$C$1:$BA$1,[1]Forwarkeys!$C$2:$BA$185)),"-")</f>
        <v>-</v>
      </c>
      <c r="J235" s="3">
        <f>[1]Aeropuerto!$J228</f>
        <v>0</v>
      </c>
    </row>
    <row r="236" spans="1:13">
      <c r="A236" s="2">
        <v>2023</v>
      </c>
      <c r="B236" s="2">
        <v>9</v>
      </c>
      <c r="H236" s="26" t="str" cm="1">
        <f t="array" ref="H236">IFERROR(_xlfn.XLOOKUP(transformación!$B227,[1]Forwarkeys!$B$2:$B$185,_xlfn.XLOOKUP($C$1,[1]Forwarkeys!$C$1:$BA$1,[1]Forwarkeys!$C$2:$BA$185)),"-")</f>
        <v>-</v>
      </c>
      <c r="J236" s="3">
        <f>[1]Aeropuerto!$J229</f>
        <v>0</v>
      </c>
    </row>
    <row r="237" spans="1:13">
      <c r="A237" s="2">
        <v>2023</v>
      </c>
      <c r="B237" s="2">
        <v>10</v>
      </c>
      <c r="J237" s="3">
        <f>[1]Aeropuerto!$J230</f>
        <v>0</v>
      </c>
    </row>
    <row r="238" spans="1:13">
      <c r="A238" s="2">
        <v>2023</v>
      </c>
      <c r="B238" s="2">
        <v>11</v>
      </c>
      <c r="J238" s="3">
        <f>[1]Aeropuerto!$J231</f>
        <v>0</v>
      </c>
    </row>
    <row r="239" spans="1:13">
      <c r="A239" s="2">
        <v>2023</v>
      </c>
      <c r="B239" s="2">
        <v>12</v>
      </c>
      <c r="J239" s="3">
        <f>[1]Aeropuerto!$J232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96B4-88EC-4F5A-851B-8FE028FCEB76}">
  <dimension ref="A1:N239"/>
  <sheetViews>
    <sheetView showGridLines="0" workbookViewId="0">
      <selection activeCell="I12" sqref="I12:I239"/>
    </sheetView>
  </sheetViews>
  <sheetFormatPr defaultColWidth="11.42578125" defaultRowHeight="15"/>
  <cols>
    <col min="2" max="2" width="8.5703125" customWidth="1"/>
  </cols>
  <sheetData>
    <row r="1" spans="1:14">
      <c r="A1" s="36" t="s">
        <v>63</v>
      </c>
      <c r="B1" s="36"/>
      <c r="C1" s="37" t="s">
        <v>83</v>
      </c>
      <c r="D1" s="37"/>
      <c r="E1" s="6" t="s">
        <v>84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Apartamet'!G11</f>
        <v>Francia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",[1]Aeropuerto!$G$4)</f>
        <v>Llegadas a AGP Francia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Apartamet'!G12</f>
        <v>272978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85.06</v>
      </c>
      <c r="F12" s="19" cm="1">
        <f t="array" ref="F12">_xlfn.XLOOKUP(transformación!A3,'[1]Desempleo armonizado'!$A$2:$A$101,_xlfn.XLOOKUP($C$1,'[1]Desempleo armonizado'!$B$1:$J$1,'[1]Desempleo armonizado'!$B$2:$J$101))</f>
        <v>8.6999999999999993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[1]Aeropuerto!$G5</f>
        <v>8684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Apartamet'!G13</f>
        <v>417590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85.63</v>
      </c>
      <c r="F13" s="19" cm="1">
        <f t="array" ref="F13">_xlfn.XLOOKUP(transformación!A4,'[1]Desempleo armonizado'!$A$2:$A$101,_xlfn.XLOOKUP($C$1,'[1]Desempleo armonizado'!$B$1:$J$1,'[1]Desempleo armonizado'!$B$2:$J$101))</f>
        <v>8.6999999999999993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[1]Aeropuerto!$G6</f>
        <v>11659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Apartamet'!G14</f>
        <v>452298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86.22</v>
      </c>
      <c r="F14" s="19" cm="1">
        <f t="array" ref="F14">_xlfn.XLOOKUP(transformación!A5,'[1]Desempleo armonizado'!$A$2:$A$101,_xlfn.XLOOKUP($C$1,'[1]Desempleo armonizado'!$B$1:$J$1,'[1]Desempleo armonizado'!$B$2:$J$101))</f>
        <v>8.6999999999999993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[1]Aeropuerto!$G7</f>
        <v>14249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Apartamet'!G15</f>
        <v>987766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86.37</v>
      </c>
      <c r="F15" s="19" cm="1">
        <f t="array" ref="F15">_xlfn.XLOOKUP(transformación!A6,'[1]Desempleo armonizado'!$A$2:$A$101,_xlfn.XLOOKUP($C$1,'[1]Desempleo armonizado'!$B$1:$J$1,'[1]Desempleo armonizado'!$B$2:$J$101))</f>
        <v>8.6999999999999993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[1]Aeropuerto!$G8</f>
        <v>22303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Apartamet'!G16</f>
        <v>1160526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86.43</v>
      </c>
      <c r="F16" s="19" cm="1">
        <f t="array" ref="F16">_xlfn.XLOOKUP(transformación!A7,'[1]Desempleo armonizado'!$A$2:$A$101,_xlfn.XLOOKUP($C$1,'[1]Desempleo armonizado'!$B$1:$J$1,'[1]Desempleo armonizado'!$B$2:$J$101))</f>
        <v>8.1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[1]Aeropuerto!$G9</f>
        <v>23926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Apartamet'!G17</f>
        <v>970795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86.54</v>
      </c>
      <c r="F17" s="19" cm="1">
        <f t="array" ref="F17">_xlfn.XLOOKUP(transformación!A8,'[1]Desempleo armonizado'!$A$2:$A$101,_xlfn.XLOOKUP($C$1,'[1]Desempleo armonizado'!$B$1:$J$1,'[1]Desempleo armonizado'!$B$2:$J$101))</f>
        <v>8.1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[1]Aeropuerto!$G10</f>
        <v>20644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Apartamet'!G18</f>
        <v>1630270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86.39</v>
      </c>
      <c r="F18" s="19" cm="1">
        <f t="array" ref="F18">_xlfn.XLOOKUP(transformación!A9,'[1]Desempleo armonizado'!$A$2:$A$101,_xlfn.XLOOKUP($C$1,'[1]Desempleo armonizado'!$B$1:$J$1,'[1]Desempleo armonizado'!$B$2:$J$101))</f>
        <v>8.1999999999999993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[1]Aeropuerto!$G11</f>
        <v>23559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Apartamet'!G19</f>
        <v>2316516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86.75</v>
      </c>
      <c r="F19" s="19" cm="1">
        <f t="array" ref="F19">_xlfn.XLOOKUP(transformación!A10,'[1]Desempleo armonizado'!$A$2:$A$101,_xlfn.XLOOKUP($C$1,'[1]Desempleo armonizado'!$B$1:$J$1,'[1]Desempleo armonizado'!$B$2:$J$101))</f>
        <v>8.1999999999999993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[1]Aeropuerto!$G12</f>
        <v>22496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Apartamet'!G20</f>
        <v>1176323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87.13</v>
      </c>
      <c r="F20" s="19" cm="1">
        <f t="array" ref="F20">_xlfn.XLOOKUP(transformación!A11,'[1]Desempleo armonizado'!$A$2:$A$101,_xlfn.XLOOKUP($C$1,'[1]Desempleo armonizado'!$B$1:$J$1,'[1]Desempleo armonizado'!$B$2:$J$101))</f>
        <v>8.1999999999999993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[1]Aeropuerto!$G13</f>
        <v>24228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Apartamet'!G21</f>
        <v>905329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87.12</v>
      </c>
      <c r="F21" s="19" cm="1">
        <f t="array" ref="F21">_xlfn.XLOOKUP(transformación!A12,'[1]Desempleo armonizado'!$A$2:$A$101,_xlfn.XLOOKUP($C$1,'[1]Desempleo armonizado'!$B$1:$J$1,'[1]Desempleo armonizado'!$B$2:$J$101))</f>
        <v>9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[1]Aeropuerto!$G14</f>
        <v>23284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Apartamet'!G22</f>
        <v>392888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86.93</v>
      </c>
      <c r="F22" s="19" cm="1">
        <f t="array" ref="F22">_xlfn.XLOOKUP(transformación!A13,'[1]Desempleo armonizado'!$A$2:$A$101,_xlfn.XLOOKUP($C$1,'[1]Desempleo armonizado'!$B$1:$J$1,'[1]Desempleo armonizado'!$B$2:$J$101))</f>
        <v>9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[1]Aeropuerto!$G15</f>
        <v>10607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Apartamet'!G23</f>
        <v>312005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87.04</v>
      </c>
      <c r="F23" s="19" cm="1">
        <f t="array" ref="F23">_xlfn.XLOOKUP(transformación!A14,'[1]Desempleo armonizado'!$A$2:$A$101,_xlfn.XLOOKUP($C$1,'[1]Desempleo armonizado'!$B$1:$J$1,'[1]Desempleo armonizado'!$B$2:$J$101))</f>
        <v>9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[1]Aeropuerto!$G16</f>
        <v>13067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Apartamet'!G24</f>
        <v>294224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86.97</v>
      </c>
      <c r="F24" s="19" cm="1">
        <f t="array" ref="F24">_xlfn.XLOOKUP(transformación!A15,'[1]Desempleo armonizado'!$A$2:$A$101,_xlfn.XLOOKUP($C$1,'[1]Desempleo armonizado'!$B$1:$J$1,'[1]Desempleo armonizado'!$B$2:$J$101))</f>
        <v>9.1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[1]Aeropuerto!$G17</f>
        <v>10479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Apartamet'!G25</f>
        <v>441866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87.31</v>
      </c>
      <c r="F25" s="19" cm="1">
        <f t="array" ref="F25">_xlfn.XLOOKUP(transformación!A16,'[1]Desempleo armonizado'!$A$2:$A$101,_xlfn.XLOOKUP($C$1,'[1]Desempleo armonizado'!$B$1:$J$1,'[1]Desempleo armonizado'!$B$2:$J$101))</f>
        <v>9.1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[1]Aeropuerto!$G18</f>
        <v>12730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Apartamet'!G26</f>
        <v>467682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87.69</v>
      </c>
      <c r="F26" s="19" cm="1">
        <f t="array" ref="F26">_xlfn.XLOOKUP(transformación!A17,'[1]Desempleo armonizado'!$A$2:$A$101,_xlfn.XLOOKUP($C$1,'[1]Desempleo armonizado'!$B$1:$J$1,'[1]Desempleo armonizado'!$B$2:$J$101))</f>
        <v>9.1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[1]Aeropuerto!$G19</f>
        <v>16628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Apartamet'!G27</f>
        <v>1045314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88.08</v>
      </c>
      <c r="F27" s="19" cm="1">
        <f t="array" ref="F27">_xlfn.XLOOKUP(transformación!A18,'[1]Desempleo armonizado'!$A$2:$A$101,_xlfn.XLOOKUP($C$1,'[1]Desempleo armonizado'!$B$1:$J$1,'[1]Desempleo armonizado'!$B$2:$J$101))</f>
        <v>8.3000000000000007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[1]Aeropuerto!$G20</f>
        <v>25915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Apartamet'!G28</f>
        <v>1277274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88.46</v>
      </c>
      <c r="F28" s="19" cm="1">
        <f t="array" ref="F28">_xlfn.XLOOKUP(transformación!A19,'[1]Desempleo armonizado'!$A$2:$A$101,_xlfn.XLOOKUP($C$1,'[1]Desempleo armonizado'!$B$1:$J$1,'[1]Desempleo armonizado'!$B$2:$J$101))</f>
        <v>8.3000000000000007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[1]Aeropuerto!$G21</f>
        <v>28920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Apartamet'!G29</f>
        <v>1038158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88.46</v>
      </c>
      <c r="F29" s="19" cm="1">
        <f t="array" ref="F29">_xlfn.XLOOKUP(transformación!A20,'[1]Desempleo armonizado'!$A$2:$A$101,_xlfn.XLOOKUP($C$1,'[1]Desempleo armonizado'!$B$1:$J$1,'[1]Desempleo armonizado'!$B$2:$J$101))</f>
        <v>8.3000000000000007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[1]Aeropuerto!$G22</f>
        <v>23475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Apartamet'!G30</f>
        <v>1682656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88.29</v>
      </c>
      <c r="F30" s="19" cm="1">
        <f t="array" ref="F30">_xlfn.XLOOKUP(transformación!A21,'[1]Desempleo armonizado'!$A$2:$A$101,_xlfn.XLOOKUP($C$1,'[1]Desempleo armonizado'!$B$1:$J$1,'[1]Desempleo armonizado'!$B$2:$J$101))</f>
        <v>8.1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[1]Aeropuerto!$G23</f>
        <v>26800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Apartamet'!G31</f>
        <v>2289194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88.58</v>
      </c>
      <c r="F31" s="19" cm="1">
        <f t="array" ref="F31">_xlfn.XLOOKUP(transformación!A22,'[1]Desempleo armonizado'!$A$2:$A$101,_xlfn.XLOOKUP($C$1,'[1]Desempleo armonizado'!$B$1:$J$1,'[1]Desempleo armonizado'!$B$2:$J$101))</f>
        <v>8.1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[1]Aeropuerto!$G24</f>
        <v>24664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Apartamet'!G32</f>
        <v>1214059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88.4</v>
      </c>
      <c r="F32" s="19" cm="1">
        <f t="array" ref="F32">_xlfn.XLOOKUP(transformación!A23,'[1]Desempleo armonizado'!$A$2:$A$101,_xlfn.XLOOKUP($C$1,'[1]Desempleo armonizado'!$B$1:$J$1,'[1]Desempleo armonizado'!$B$2:$J$101))</f>
        <v>8.1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[1]Aeropuerto!$G25</f>
        <v>27119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Apartamet'!G33</f>
        <v>908256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88.19</v>
      </c>
      <c r="F33" s="19" cm="1">
        <f t="array" ref="F33">_xlfn.XLOOKUP(transformación!A24,'[1]Desempleo armonizado'!$A$2:$A$101,_xlfn.XLOOKUP($C$1,'[1]Desempleo armonizado'!$B$1:$J$1,'[1]Desempleo armonizado'!$B$2:$J$101))</f>
        <v>8.3000000000000007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[1]Aeropuerto!$G26</f>
        <v>21622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Apartamet'!G34</f>
        <v>401569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88.3</v>
      </c>
      <c r="F34" s="19" cm="1">
        <f t="array" ref="F34">_xlfn.XLOOKUP(transformación!A25,'[1]Desempleo armonizado'!$A$2:$A$101,_xlfn.XLOOKUP($C$1,'[1]Desempleo armonizado'!$B$1:$J$1,'[1]Desempleo armonizado'!$B$2:$J$101))</f>
        <v>8.3000000000000007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[1]Aeropuerto!$G27</f>
        <v>11861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Apartamet'!G35</f>
        <v>330030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88.51</v>
      </c>
      <c r="F35" s="19" cm="1">
        <f t="array" ref="F35">_xlfn.XLOOKUP(transformación!A26,'[1]Desempleo armonizado'!$A$2:$A$101,_xlfn.XLOOKUP($C$1,'[1]Desempleo armonizado'!$B$1:$J$1,'[1]Desempleo armonizado'!$B$2:$J$101))</f>
        <v>8.3000000000000007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[1]Aeropuerto!$G28</f>
        <v>14349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Apartamet'!G36</f>
        <v>310144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88.17</v>
      </c>
      <c r="F36" s="19" cm="1">
        <f t="array" ref="F36">_xlfn.XLOOKUP(transformación!A27,'[1]Desempleo armonizado'!$A$2:$A$101,_xlfn.XLOOKUP($C$1,'[1]Desempleo armonizado'!$B$1:$J$1,'[1]Desempleo armonizado'!$B$2:$J$101))</f>
        <v>8.5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[1]Aeropuerto!$G29</f>
        <v>12308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Apartamet'!G37</f>
        <v>397856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88.36</v>
      </c>
      <c r="F37" s="19" cm="1">
        <f t="array" ref="F37">_xlfn.XLOOKUP(transformación!A28,'[1]Desempleo armonizado'!$A$2:$A$101,_xlfn.XLOOKUP($C$1,'[1]Desempleo armonizado'!$B$1:$J$1,'[1]Desempleo armonizado'!$B$2:$J$101))</f>
        <v>8.5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[1]Aeropuerto!$G30</f>
        <v>14493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Apartamet'!G38</f>
        <v>510814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88.77</v>
      </c>
      <c r="F38" s="19" cm="1">
        <f t="array" ref="F38">_xlfn.XLOOKUP(transformación!A29,'[1]Desempleo armonizado'!$A$2:$A$101,_xlfn.XLOOKUP($C$1,'[1]Desempleo armonizado'!$B$1:$J$1,'[1]Desempleo armonizado'!$B$2:$J$101))</f>
        <v>8.5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[1]Aeropuerto!$G31</f>
        <v>19546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Apartamet'!G39</f>
        <v>1049253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89.25</v>
      </c>
      <c r="F39" s="19" cm="1">
        <f t="array" ref="F39">_xlfn.XLOOKUP(transformación!A30,'[1]Desempleo armonizado'!$A$2:$A$101,_xlfn.XLOOKUP($C$1,'[1]Desempleo armonizado'!$B$1:$J$1,'[1]Desempleo armonizado'!$B$2:$J$101))</f>
        <v>7.5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[1]Aeropuerto!$G32</f>
        <v>29586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Apartamet'!G40</f>
        <v>1125159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89.48</v>
      </c>
      <c r="F40" s="19" cm="1">
        <f t="array" ref="F40">_xlfn.XLOOKUP(transformación!A31,'[1]Desempleo armonizado'!$A$2:$A$101,_xlfn.XLOOKUP($C$1,'[1]Desempleo armonizado'!$B$1:$J$1,'[1]Desempleo armonizado'!$B$2:$J$101))</f>
        <v>7.5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[1]Aeropuerto!$G33</f>
        <v>30149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Apartamet'!G41</f>
        <v>1009295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89.61</v>
      </c>
      <c r="F41" s="19" cm="1">
        <f t="array" ref="F41">_xlfn.XLOOKUP(transformación!A32,'[1]Desempleo armonizado'!$A$2:$A$101,_xlfn.XLOOKUP($C$1,'[1]Desempleo armonizado'!$B$1:$J$1,'[1]Desempleo armonizado'!$B$2:$J$101))</f>
        <v>7.5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[1]Aeropuerto!$G34</f>
        <v>26103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Apartamet'!G42</f>
        <v>1618527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89.32</v>
      </c>
      <c r="F42" s="19" cm="1">
        <f t="array" ref="F42">_xlfn.XLOOKUP(transformación!A33,'[1]Desempleo armonizado'!$A$2:$A$101,_xlfn.XLOOKUP($C$1,'[1]Desempleo armonizado'!$B$1:$J$1,'[1]Desempleo armonizado'!$B$2:$J$101))</f>
        <v>7.2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[1]Aeropuerto!$G35</f>
        <v>30502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Apartamet'!G43</f>
        <v>2477953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89.7</v>
      </c>
      <c r="F43" s="19" cm="1">
        <f t="array" ref="F43">_xlfn.XLOOKUP(transformación!A34,'[1]Desempleo armonizado'!$A$2:$A$101,_xlfn.XLOOKUP($C$1,'[1]Desempleo armonizado'!$B$1:$J$1,'[1]Desempleo armonizado'!$B$2:$J$101))</f>
        <v>7.2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[1]Aeropuerto!$G36</f>
        <v>29258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Apartamet'!G44</f>
        <v>1211253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89.83</v>
      </c>
      <c r="F44" s="19" cm="1">
        <f t="array" ref="F44">_xlfn.XLOOKUP(transformación!A35,'[1]Desempleo armonizado'!$A$2:$A$101,_xlfn.XLOOKUP($C$1,'[1]Desempleo armonizado'!$B$1:$J$1,'[1]Desempleo armonizado'!$B$2:$J$101))</f>
        <v>7.2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[1]Aeropuerto!$G37</f>
        <v>29800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Apartamet'!G45</f>
        <v>885056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90.08</v>
      </c>
      <c r="F45" s="19" cm="1">
        <f t="array" ref="F45">_xlfn.XLOOKUP(transformación!A36,'[1]Desempleo armonizado'!$A$2:$A$101,_xlfn.XLOOKUP($C$1,'[1]Desempleo armonizado'!$B$1:$J$1,'[1]Desempleo armonizado'!$B$2:$J$101))</f>
        <v>7.4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[1]Aeropuerto!$G38</f>
        <v>24616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Apartamet'!G46</f>
        <v>451360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90.62</v>
      </c>
      <c r="F46" s="19" cm="1">
        <f t="array" ref="F46">_xlfn.XLOOKUP(transformación!A37,'[1]Desempleo armonizado'!$A$2:$A$101,_xlfn.XLOOKUP($C$1,'[1]Desempleo armonizado'!$B$1:$J$1,'[1]Desempleo armonizado'!$B$2:$J$101))</f>
        <v>7.4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[1]Aeropuerto!$G39</f>
        <v>13019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Apartamet'!G47</f>
        <v>372594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90.99</v>
      </c>
      <c r="F47" s="19" cm="1">
        <f t="array" ref="F47">_xlfn.XLOOKUP(transformación!A38,'[1]Desempleo armonizado'!$A$2:$A$101,_xlfn.XLOOKUP($C$1,'[1]Desempleo armonizado'!$B$1:$J$1,'[1]Desempleo armonizado'!$B$2:$J$101))</f>
        <v>7.4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[1]Aeropuerto!$G40</f>
        <v>13887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Apartamet'!G48</f>
        <v>342064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90.98</v>
      </c>
      <c r="F48" s="19" cm="1">
        <f t="array" ref="F48">_xlfn.XLOOKUP(transformación!A39,'[1]Desempleo armonizado'!$A$2:$A$101,_xlfn.XLOOKUP($C$1,'[1]Desempleo armonizado'!$B$1:$J$1,'[1]Desempleo armonizado'!$B$2:$J$101))</f>
        <v>7.2</v>
      </c>
      <c r="G48" s="26" cm="1">
        <f t="array" ref="G48">IFERROR(_xlfn.XLOOKUP(transformación!$B39,[1]Forwarkeys!$B$2:$B$185,_xlfn.XLOOKUP($C$1,[1]Forwarkeys!$C$1:$BA$1,[1]Forwarkeys!$C$2:$BA$185)),"-")</f>
        <v>7012296</v>
      </c>
      <c r="H48" s="19">
        <f>España!E48</f>
        <v>90.46</v>
      </c>
      <c r="I48" s="3">
        <f>[1]Aeropuerto!$G41</f>
        <v>11813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Apartamet'!G49</f>
        <v>454998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91.18</v>
      </c>
      <c r="F49" s="19" cm="1">
        <f t="array" ref="F49">_xlfn.XLOOKUP(transformación!A40,'[1]Desempleo armonizado'!$A$2:$A$101,_xlfn.XLOOKUP($C$1,'[1]Desempleo armonizado'!$B$1:$J$1,'[1]Desempleo armonizado'!$B$2:$J$101))</f>
        <v>7.2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[1]Aeropuerto!$G42</f>
        <v>15084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Apartamet'!G50</f>
        <v>529764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91.91</v>
      </c>
      <c r="F50" s="19" cm="1">
        <f t="array" ref="F50">_xlfn.XLOOKUP(transformación!A41,'[1]Desempleo armonizado'!$A$2:$A$101,_xlfn.XLOOKUP($C$1,'[1]Desempleo armonizado'!$B$1:$J$1,'[1]Desempleo armonizado'!$B$2:$J$101))</f>
        <v>7.2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[1]Aeropuerto!$G43</f>
        <v>19513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Apartamet'!G51</f>
        <v>1088879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92.26</v>
      </c>
      <c r="F51" s="19" cm="1">
        <f t="array" ref="F51">_xlfn.XLOOKUP(transformación!A42,'[1]Desempleo armonizado'!$A$2:$A$101,_xlfn.XLOOKUP($C$1,'[1]Desempleo armonizado'!$B$1:$J$1,'[1]Desempleo armonizado'!$B$2:$J$101))</f>
        <v>6.7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[1]Aeropuerto!$G44</f>
        <v>25798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Apartamet'!G52</f>
        <v>1268240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92.79</v>
      </c>
      <c r="F52" s="19" cm="1">
        <f t="array" ref="F52">_xlfn.XLOOKUP(transformación!A43,'[1]Desempleo armonizado'!$A$2:$A$101,_xlfn.XLOOKUP($C$1,'[1]Desempleo armonizado'!$B$1:$J$1,'[1]Desempleo armonizado'!$B$2:$J$101))</f>
        <v>6.7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[1]Aeropuerto!$G45</f>
        <v>29521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Apartamet'!G53</f>
        <v>1072694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93.18</v>
      </c>
      <c r="F53" s="19" cm="1">
        <f t="array" ref="F53">_xlfn.XLOOKUP(transformación!A44,'[1]Desempleo armonizado'!$A$2:$A$101,_xlfn.XLOOKUP($C$1,'[1]Desempleo armonizado'!$B$1:$J$1,'[1]Desempleo armonizado'!$B$2:$J$101))</f>
        <v>6.7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[1]Aeropuerto!$G46</f>
        <v>24136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Apartamet'!G54</f>
        <v>1703882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92.93</v>
      </c>
      <c r="F54" s="19" cm="1">
        <f t="array" ref="F54">_xlfn.XLOOKUP(transformación!A45,'[1]Desempleo armonizado'!$A$2:$A$101,_xlfn.XLOOKUP($C$1,'[1]Desempleo armonizado'!$B$1:$J$1,'[1]Desempleo armonizado'!$B$2:$J$101))</f>
        <v>6.7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[1]Aeropuerto!$G47</f>
        <v>27799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Apartamet'!G55</f>
        <v>2734720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92.87</v>
      </c>
      <c r="F55" s="19" cm="1">
        <f t="array" ref="F55">_xlfn.XLOOKUP(transformación!A46,'[1]Desempleo armonizado'!$A$2:$A$101,_xlfn.XLOOKUP($C$1,'[1]Desempleo armonizado'!$B$1:$J$1,'[1]Desempleo armonizado'!$B$2:$J$101))</f>
        <v>6.7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[1]Aeropuerto!$G48</f>
        <v>27716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Apartamet'!G56</f>
        <v>1199242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92.84</v>
      </c>
      <c r="F56" s="19" cm="1">
        <f t="array" ref="F56">_xlfn.XLOOKUP(transformación!A47,'[1]Desempleo armonizado'!$A$2:$A$101,_xlfn.XLOOKUP($C$1,'[1]Desempleo armonizado'!$B$1:$J$1,'[1]Desempleo armonizado'!$B$2:$J$101))</f>
        <v>6.7</v>
      </c>
      <c r="G56" s="26" cm="1">
        <f t="array" ref="G56">IFERROR(_xlfn.XLOOKUP(transformación!$B47,[1]Forwarkeys!$B$2:$B$185,_xlfn.XLOOKUP($C$1,[1]Forwarkeys!$C$1:$BA$1,[1]Forwarkeys!$C$2:$BA$185)),"-")</f>
        <v>25719</v>
      </c>
      <c r="H56" s="19">
        <f>España!E56</f>
        <v>92.92</v>
      </c>
      <c r="I56" s="3">
        <f>[1]Aeropuerto!$G49</f>
        <v>25894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Apartamet'!G57</f>
        <v>867068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92.79</v>
      </c>
      <c r="F57" s="19" cm="1">
        <f t="array" ref="F57">_xlfn.XLOOKUP(transformación!A48,'[1]Desempleo armonizado'!$A$2:$A$101,_xlfn.XLOOKUP($C$1,'[1]Desempleo armonizado'!$B$1:$J$1,'[1]Desempleo armonizado'!$B$2:$J$101))</f>
        <v>7.7</v>
      </c>
      <c r="G57" s="26" cm="1">
        <f t="array" ref="G57">IFERROR(_xlfn.XLOOKUP(transformación!$B48,[1]Forwarkeys!$B$2:$B$185,_xlfn.XLOOKUP($C$1,[1]Forwarkeys!$C$1:$BA$1,[1]Forwarkeys!$C$2:$BA$185)),"-")</f>
        <v>24951</v>
      </c>
      <c r="H57" s="19">
        <f>España!E57</f>
        <v>93.24</v>
      </c>
      <c r="I57" s="3">
        <f>[1]Aeropuerto!$G50</f>
        <v>21230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Apartamet'!G58</f>
        <v>390120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92.32</v>
      </c>
      <c r="F58" s="19" cm="1">
        <f t="array" ref="F58">_xlfn.XLOOKUP(transformación!A49,'[1]Desempleo armonizado'!$A$2:$A$101,_xlfn.XLOOKUP($C$1,'[1]Desempleo armonizado'!$B$1:$J$1,'[1]Desempleo armonizado'!$B$2:$J$101))</f>
        <v>7.7</v>
      </c>
      <c r="G58" s="26" cm="1">
        <f t="array" ref="G58">IFERROR(_xlfn.XLOOKUP(transformación!$B49,[1]Forwarkeys!$B$2:$B$185,_xlfn.XLOOKUP($C$1,[1]Forwarkeys!$C$1:$BA$1,[1]Forwarkeys!$C$2:$BA$185)),"-")</f>
        <v>24666</v>
      </c>
      <c r="H58" s="19">
        <f>España!E58</f>
        <v>92.83</v>
      </c>
      <c r="I58" s="3">
        <f>[1]Aeropuerto!$G51</f>
        <v>12049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Apartamet'!G59</f>
        <v>342862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92.07</v>
      </c>
      <c r="F59" s="19" cm="1">
        <f t="array" ref="F59">_xlfn.XLOOKUP(transformación!A50,'[1]Desempleo armonizado'!$A$2:$A$101,_xlfn.XLOOKUP($C$1,'[1]Desempleo armonizado'!$B$1:$J$1,'[1]Desempleo armonizado'!$B$2:$J$101))</f>
        <v>7.7</v>
      </c>
      <c r="G59" s="26" cm="1">
        <f t="array" ref="G59">IFERROR(_xlfn.XLOOKUP(transformación!$B50,[1]Forwarkeys!$B$2:$B$185,_xlfn.XLOOKUP($C$1,[1]Forwarkeys!$C$1:$BA$1,[1]Forwarkeys!$C$2:$BA$185)),"-")</f>
        <v>18096</v>
      </c>
      <c r="H59" s="19">
        <f>España!E59</f>
        <v>92.36</v>
      </c>
      <c r="I59" s="3">
        <f>[1]Aeropuerto!$G52</f>
        <v>12744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Apartamet'!G60</f>
        <v>302209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91.67</v>
      </c>
      <c r="F60" s="19" cm="1">
        <f t="array" ref="F60">_xlfn.XLOOKUP(transformación!A51,'[1]Desempleo armonizado'!$A$2:$A$101,_xlfn.XLOOKUP($C$1,'[1]Desempleo armonizado'!$B$1:$J$1,'[1]Desempleo armonizado'!$B$2:$J$101))</f>
        <v>8.6</v>
      </c>
      <c r="G60" s="26" cm="1">
        <f t="array" ref="G60">IFERROR(_xlfn.XLOOKUP(transformación!$B51,[1]Forwarkeys!$B$2:$B$185,_xlfn.XLOOKUP($C$1,[1]Forwarkeys!$C$1:$BA$1,[1]Forwarkeys!$C$2:$BA$185)),"-")</f>
        <v>17958</v>
      </c>
      <c r="H60" s="19">
        <f>España!E60</f>
        <v>91.19</v>
      </c>
      <c r="I60" s="3">
        <f>[1]Aeropuerto!$G53</f>
        <v>10084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Apartamet'!G61</f>
        <v>425249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92.06</v>
      </c>
      <c r="F61" s="19" cm="1">
        <f t="array" ref="F61">_xlfn.XLOOKUP(transformación!A52,'[1]Desempleo armonizado'!$A$2:$A$101,_xlfn.XLOOKUP($C$1,'[1]Desempleo armonizado'!$B$1:$J$1,'[1]Desempleo armonizado'!$B$2:$J$101))</f>
        <v>8.6</v>
      </c>
      <c r="G61" s="26" cm="1">
        <f t="array" ref="G61">IFERROR(_xlfn.XLOOKUP(transformación!$B52,[1]Forwarkeys!$B$2:$B$185,_xlfn.XLOOKUP($C$1,[1]Forwarkeys!$C$1:$BA$1,[1]Forwarkeys!$C$2:$BA$185)),"-")</f>
        <v>18300</v>
      </c>
      <c r="H61" s="19">
        <f>España!E61</f>
        <v>91.21</v>
      </c>
      <c r="I61" s="3">
        <f>[1]Aeropuerto!$G54</f>
        <v>12127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Apartamet'!G62</f>
        <v>477908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92.24</v>
      </c>
      <c r="F62" s="19" cm="1">
        <f t="array" ref="F62">_xlfn.XLOOKUP(transformación!A53,'[1]Desempleo armonizado'!$A$2:$A$101,_xlfn.XLOOKUP($C$1,'[1]Desempleo armonizado'!$B$1:$J$1,'[1]Desempleo armonizado'!$B$2:$J$101))</f>
        <v>8.6</v>
      </c>
      <c r="G62" s="26" cm="1">
        <f t="array" ref="G62">IFERROR(_xlfn.XLOOKUP(transformación!$B53,[1]Forwarkeys!$B$2:$B$185,_xlfn.XLOOKUP($C$1,[1]Forwarkeys!$C$1:$BA$1,[1]Forwarkeys!$C$2:$BA$185)),"-")</f>
        <v>16524</v>
      </c>
      <c r="H62" s="19">
        <f>España!E62</f>
        <v>91.36</v>
      </c>
      <c r="I62" s="3">
        <f>[1]Aeropuerto!$G55</f>
        <v>15816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Apartamet'!G63</f>
        <v>1067979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92.39</v>
      </c>
      <c r="F63" s="19" cm="1">
        <f t="array" ref="F63">_xlfn.XLOOKUP(transformación!A54,'[1]Desempleo armonizado'!$A$2:$A$101,_xlfn.XLOOKUP($C$1,'[1]Desempleo armonizado'!$B$1:$J$1,'[1]Desempleo armonizado'!$B$2:$J$101))</f>
        <v>8.5</v>
      </c>
      <c r="G63" s="26" cm="1">
        <f t="array" ref="G63">IFERROR(_xlfn.XLOOKUP(transformación!$B54,[1]Forwarkeys!$B$2:$B$185,_xlfn.XLOOKUP($C$1,[1]Forwarkeys!$C$1:$BA$1,[1]Forwarkeys!$C$2:$BA$185)),"-")</f>
        <v>18948</v>
      </c>
      <c r="H63" s="19">
        <f>España!E63</f>
        <v>92.26</v>
      </c>
      <c r="I63" s="3">
        <f>[1]Aeropuerto!$G56</f>
        <v>24958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Apartamet'!G64</f>
        <v>1258147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92.52</v>
      </c>
      <c r="F64" s="19" cm="1">
        <f t="array" ref="F64">_xlfn.XLOOKUP(transformación!A55,'[1]Desempleo armonizado'!$A$2:$A$101,_xlfn.XLOOKUP($C$1,'[1]Desempleo armonizado'!$B$1:$J$1,'[1]Desempleo armonizado'!$B$2:$J$101))</f>
        <v>8.5</v>
      </c>
      <c r="G64" s="26" cm="1">
        <f t="array" ref="G64">IFERROR(_xlfn.XLOOKUP(transformación!$B55,[1]Forwarkeys!$B$2:$B$185,_xlfn.XLOOKUP($C$1,[1]Forwarkeys!$C$1:$BA$1,[1]Forwarkeys!$C$2:$BA$185)),"-")</f>
        <v>23232</v>
      </c>
      <c r="H64" s="19">
        <f>España!E64</f>
        <v>92.22</v>
      </c>
      <c r="I64" s="3">
        <f>[1]Aeropuerto!$G57</f>
        <v>24802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Apartamet'!G65</f>
        <v>1022263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92.65</v>
      </c>
      <c r="F65" s="19" cm="1">
        <f t="array" ref="F65">_xlfn.XLOOKUP(transformación!A56,'[1]Desempleo armonizado'!$A$2:$A$101,_xlfn.XLOOKUP($C$1,'[1]Desempleo armonizado'!$B$1:$J$1,'[1]Desempleo armonizado'!$B$2:$J$101))</f>
        <v>8.5</v>
      </c>
      <c r="G65" s="26" cm="1">
        <f t="array" ref="G65">IFERROR(_xlfn.XLOOKUP(transformación!$B56,[1]Forwarkeys!$B$2:$B$185,_xlfn.XLOOKUP($C$1,[1]Forwarkeys!$C$1:$BA$1,[1]Forwarkeys!$C$2:$BA$185)),"-")</f>
        <v>24942</v>
      </c>
      <c r="H65" s="19">
        <f>España!E65</f>
        <v>92.68</v>
      </c>
      <c r="I65" s="3">
        <f>[1]Aeropuerto!$G58</f>
        <v>22728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Apartamet'!G66</f>
        <v>1746248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92.19</v>
      </c>
      <c r="F66" s="19" cm="1">
        <f t="array" ref="F66">_xlfn.XLOOKUP(transformación!A57,'[1]Desempleo armonizado'!$A$2:$A$101,_xlfn.XLOOKUP($C$1,'[1]Desempleo armonizado'!$B$1:$J$1,'[1]Desempleo armonizado'!$B$2:$J$101))</f>
        <v>8.3000000000000007</v>
      </c>
      <c r="G66" s="26" cm="1">
        <f t="array" ref="G66">IFERROR(_xlfn.XLOOKUP(transformación!$B57,[1]Forwarkeys!$B$2:$B$185,_xlfn.XLOOKUP($C$1,[1]Forwarkeys!$C$1:$BA$1,[1]Forwarkeys!$C$2:$BA$185)),"-")</f>
        <v>23661</v>
      </c>
      <c r="H66" s="19">
        <f>España!E66</f>
        <v>91.92</v>
      </c>
      <c r="I66" s="3">
        <f>[1]Aeropuerto!$G59</f>
        <v>25418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Apartamet'!G67</f>
        <v>2808258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92.7</v>
      </c>
      <c r="F67" s="19" cm="1">
        <f t="array" ref="F67">_xlfn.XLOOKUP(transformación!A58,'[1]Desempleo armonizado'!$A$2:$A$101,_xlfn.XLOOKUP($C$1,'[1]Desempleo armonizado'!$B$1:$J$1,'[1]Desempleo armonizado'!$B$2:$J$101))</f>
        <v>8.3000000000000007</v>
      </c>
      <c r="G67" s="26" cm="1">
        <f t="array" ref="G67">IFERROR(_xlfn.XLOOKUP(transformación!$B58,[1]Forwarkeys!$B$2:$B$185,_xlfn.XLOOKUP($C$1,[1]Forwarkeys!$C$1:$BA$1,[1]Forwarkeys!$C$2:$BA$185)),"-")</f>
        <v>23539</v>
      </c>
      <c r="H67" s="19">
        <f>España!E67</f>
        <v>92.29</v>
      </c>
      <c r="I67" s="3">
        <f>[1]Aeropuerto!$G60</f>
        <v>25141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Apartamet'!G68</f>
        <v>1167796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92.49</v>
      </c>
      <c r="F68" s="19" cm="1">
        <f t="array" ref="F68">_xlfn.XLOOKUP(transformación!A59,'[1]Desempleo armonizado'!$A$2:$A$101,_xlfn.XLOOKUP($C$1,'[1]Desempleo armonizado'!$B$1:$J$1,'[1]Desempleo armonizado'!$B$2:$J$101))</f>
        <v>8.3000000000000007</v>
      </c>
      <c r="G68" s="26" cm="1">
        <f t="array" ref="G68">IFERROR(_xlfn.XLOOKUP(transformación!$B59,[1]Forwarkeys!$B$2:$B$185,_xlfn.XLOOKUP($C$1,[1]Forwarkeys!$C$1:$BA$1,[1]Forwarkeys!$C$2:$BA$185)),"-")</f>
        <v>24359</v>
      </c>
      <c r="H68" s="19">
        <f>España!E68</f>
        <v>92.06</v>
      </c>
      <c r="I68" s="3">
        <f>[1]Aeropuerto!$G61</f>
        <v>23487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Apartamet'!G69</f>
        <v>905623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92.59</v>
      </c>
      <c r="F69" s="19" cm="1">
        <f t="array" ref="F69">_xlfn.XLOOKUP(transformación!A60,'[1]Desempleo armonizado'!$A$2:$A$101,_xlfn.XLOOKUP($C$1,'[1]Desempleo armonizado'!$B$1:$J$1,'[1]Desempleo armonizado'!$B$2:$J$101))</f>
        <v>9.5</v>
      </c>
      <c r="G69" s="26" cm="1">
        <f t="array" ref="G69">IFERROR(_xlfn.XLOOKUP(transformación!$B60,[1]Forwarkeys!$B$2:$B$185,_xlfn.XLOOKUP($C$1,[1]Forwarkeys!$C$1:$BA$1,[1]Forwarkeys!$C$2:$BA$185)),"-")</f>
        <v>22653</v>
      </c>
      <c r="H69" s="19">
        <f>España!E69</f>
        <v>92.71</v>
      </c>
      <c r="I69" s="3">
        <f>[1]Aeropuerto!$G62</f>
        <v>18016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Apartamet'!G70</f>
        <v>389370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92.74</v>
      </c>
      <c r="F70" s="19" cm="1">
        <f t="array" ref="F70">_xlfn.XLOOKUP(transformación!A61,'[1]Desempleo armonizado'!$A$2:$A$101,_xlfn.XLOOKUP($C$1,'[1]Desempleo armonizado'!$B$1:$J$1,'[1]Desempleo armonizado'!$B$2:$J$101))</f>
        <v>9.5</v>
      </c>
      <c r="G70" s="26" cm="1">
        <f t="array" ref="G70">IFERROR(_xlfn.XLOOKUP(transformación!$B61,[1]Forwarkeys!$B$2:$B$185,_xlfn.XLOOKUP($C$1,[1]Forwarkeys!$C$1:$BA$1,[1]Forwarkeys!$C$2:$BA$185)),"-")</f>
        <v>22138</v>
      </c>
      <c r="H70" s="19">
        <f>España!E70</f>
        <v>93.21</v>
      </c>
      <c r="I70" s="3">
        <f>[1]Aeropuerto!$G63</f>
        <v>10570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Apartamet'!G71</f>
        <v>406575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93.01</v>
      </c>
      <c r="F71" s="19" cm="1">
        <f t="array" ref="F71">_xlfn.XLOOKUP(transformación!A62,'[1]Desempleo armonizado'!$A$2:$A$101,_xlfn.XLOOKUP($C$1,'[1]Desempleo armonizado'!$B$1:$J$1,'[1]Desempleo armonizado'!$B$2:$J$101))</f>
        <v>9.5</v>
      </c>
      <c r="G71" s="26" cm="1">
        <f t="array" ref="G71">IFERROR(_xlfn.XLOOKUP(transformación!$B62,[1]Forwarkeys!$B$2:$B$185,_xlfn.XLOOKUP($C$1,[1]Forwarkeys!$C$1:$BA$1,[1]Forwarkeys!$C$2:$BA$185)),"-")</f>
        <v>17136</v>
      </c>
      <c r="H71" s="19">
        <f>España!E71</f>
        <v>93.19</v>
      </c>
      <c r="I71" s="3">
        <f>[1]Aeropuerto!$G64</f>
        <v>11766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Apartamet'!G72</f>
        <v>331367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92.79</v>
      </c>
      <c r="F72" s="19" cm="1">
        <f t="array" ref="F72">_xlfn.XLOOKUP(transformación!A63,'[1]Desempleo armonizado'!$A$2:$A$101,_xlfn.XLOOKUP($C$1,'[1]Desempleo armonizado'!$B$1:$J$1,'[1]Desempleo armonizado'!$B$2:$J$101))</f>
        <v>9.4</v>
      </c>
      <c r="G72" s="26" cm="1">
        <f t="array" ref="G72">IFERROR(_xlfn.XLOOKUP(transformación!$B63,[1]Forwarkeys!$B$2:$B$185,_xlfn.XLOOKUP($C$1,[1]Forwarkeys!$C$1:$BA$1,[1]Forwarkeys!$C$2:$BA$185)),"-")</f>
        <v>17832</v>
      </c>
      <c r="H72" s="19">
        <f>España!E72</f>
        <v>91.82</v>
      </c>
      <c r="I72" s="3">
        <f>[1]Aeropuerto!$G65</f>
        <v>9042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Apartamet'!G73</f>
        <v>466621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93.36</v>
      </c>
      <c r="F73" s="19" cm="1">
        <f t="array" ref="F73">_xlfn.XLOOKUP(transformación!A64,'[1]Desempleo armonizado'!$A$2:$A$101,_xlfn.XLOOKUP($C$1,'[1]Desempleo armonizado'!$B$1:$J$1,'[1]Desempleo armonizado'!$B$2:$J$101))</f>
        <v>9.4</v>
      </c>
      <c r="G73" s="26" cm="1">
        <f t="array" ref="G73">IFERROR(_xlfn.XLOOKUP(transformación!$B64,[1]Forwarkeys!$B$2:$B$185,_xlfn.XLOOKUP($C$1,[1]Forwarkeys!$C$1:$BA$1,[1]Forwarkeys!$C$2:$BA$185)),"-")</f>
        <v>17676</v>
      </c>
      <c r="H73" s="19">
        <f>España!E73</f>
        <v>91.61</v>
      </c>
      <c r="I73" s="3">
        <f>[1]Aeropuerto!$G66</f>
        <v>10698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Apartamet'!G74</f>
        <v>505218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93.85</v>
      </c>
      <c r="F74" s="19" cm="1">
        <f t="array" ref="F74">_xlfn.XLOOKUP(transformación!A65,'[1]Desempleo armonizado'!$A$2:$A$101,_xlfn.XLOOKUP($C$1,'[1]Desempleo armonizado'!$B$1:$J$1,'[1]Desempleo armonizado'!$B$2:$J$101))</f>
        <v>9.4</v>
      </c>
      <c r="G74" s="26" cm="1">
        <f t="array" ref="G74">IFERROR(_xlfn.XLOOKUP(transformación!$B65,[1]Forwarkeys!$B$2:$B$185,_xlfn.XLOOKUP($C$1,[1]Forwarkeys!$C$1:$BA$1,[1]Forwarkeys!$C$2:$BA$185)),"-")</f>
        <v>16212</v>
      </c>
      <c r="H74" s="19">
        <f>España!E74</f>
        <v>93.8</v>
      </c>
      <c r="I74" s="3">
        <f>[1]Aeropuerto!$G67</f>
        <v>14064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Apartamet'!G75</f>
        <v>1171928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94.14</v>
      </c>
      <c r="F75" s="19" cm="1">
        <f t="array" ref="F75">_xlfn.XLOOKUP(transformación!A66,'[1]Desempleo armonizado'!$A$2:$A$101,_xlfn.XLOOKUP($C$1,'[1]Desempleo armonizado'!$B$1:$J$1,'[1]Desempleo armonizado'!$B$2:$J$101))</f>
        <v>8.6</v>
      </c>
      <c r="G75" s="26" cm="1">
        <f t="array" ref="G75">IFERROR(_xlfn.XLOOKUP(transformación!$B66,[1]Forwarkeys!$B$2:$B$185,_xlfn.XLOOKUP($C$1,[1]Forwarkeys!$C$1:$BA$1,[1]Forwarkeys!$C$2:$BA$185)),"-")</f>
        <v>18684</v>
      </c>
      <c r="H75" s="19">
        <f>España!E75</f>
        <v>94.46</v>
      </c>
      <c r="I75" s="3">
        <f>[1]Aeropuerto!$G68</f>
        <v>25419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Apartamet'!G76</f>
        <v>1316871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94.27</v>
      </c>
      <c r="F76" s="19" cm="1">
        <f t="array" ref="F76">_xlfn.XLOOKUP(transformación!A67,'[1]Desempleo armonizado'!$A$2:$A$101,_xlfn.XLOOKUP($C$1,'[1]Desempleo armonizado'!$B$1:$J$1,'[1]Desempleo armonizado'!$B$2:$J$101))</f>
        <v>8.6</v>
      </c>
      <c r="G76" s="26" cm="1">
        <f t="array" ref="G76">IFERROR(_xlfn.XLOOKUP(transformación!$B67,[1]Forwarkeys!$B$2:$B$185,_xlfn.XLOOKUP($C$1,[1]Forwarkeys!$C$1:$BA$1,[1]Forwarkeys!$C$2:$BA$185)),"-")</f>
        <v>26511</v>
      </c>
      <c r="H76" s="19">
        <f>España!E76</f>
        <v>94.49</v>
      </c>
      <c r="I76" s="3">
        <f>[1]Aeropuerto!$G69</f>
        <v>34776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Apartamet'!G77</f>
        <v>1110492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94.26</v>
      </c>
      <c r="F77" s="19" cm="1">
        <f t="array" ref="F77">_xlfn.XLOOKUP(transformación!A68,'[1]Desempleo armonizado'!$A$2:$A$101,_xlfn.XLOOKUP($C$1,'[1]Desempleo armonizado'!$B$1:$J$1,'[1]Desempleo armonizado'!$B$2:$J$101))</f>
        <v>8.6</v>
      </c>
      <c r="G77" s="26" cm="1">
        <f t="array" ref="G77">IFERROR(_xlfn.XLOOKUP(transformación!$B68,[1]Forwarkeys!$B$2:$B$185,_xlfn.XLOOKUP($C$1,[1]Forwarkeys!$C$1:$BA$1,[1]Forwarkeys!$C$2:$BA$185)),"-")</f>
        <v>29762</v>
      </c>
      <c r="H77" s="19">
        <f>España!E77</f>
        <v>94.6</v>
      </c>
      <c r="I77" s="3">
        <f>[1]Aeropuerto!$G70</f>
        <v>30148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Apartamet'!G78</f>
        <v>1979299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93.95</v>
      </c>
      <c r="F78" s="19" cm="1">
        <f t="array" ref="F78">_xlfn.XLOOKUP(transformación!A69,'[1]Desempleo armonizado'!$A$2:$A$101,_xlfn.XLOOKUP($C$1,'[1]Desempleo armonizado'!$B$1:$J$1,'[1]Desempleo armonizado'!$B$2:$J$101))</f>
        <v>8.3000000000000007</v>
      </c>
      <c r="G78" s="26" cm="1">
        <f t="array" ref="G78">IFERROR(_xlfn.XLOOKUP(transformación!$B69,[1]Forwarkeys!$B$2:$B$185,_xlfn.XLOOKUP($C$1,[1]Forwarkeys!$C$1:$BA$1,[1]Forwarkeys!$C$2:$BA$185)),"-")</f>
        <v>31123</v>
      </c>
      <c r="H78" s="19">
        <f>España!E78</f>
        <v>93.54</v>
      </c>
      <c r="I78" s="3">
        <f>[1]Aeropuerto!$G71</f>
        <v>39932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Apartamet'!G79</f>
        <v>2849480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94.19</v>
      </c>
      <c r="F79" s="19" cm="1">
        <f t="array" ref="F79">_xlfn.XLOOKUP(transformación!A70,'[1]Desempleo armonizado'!$A$2:$A$101,_xlfn.XLOOKUP($C$1,'[1]Desempleo armonizado'!$B$1:$J$1,'[1]Desempleo armonizado'!$B$2:$J$101))</f>
        <v>8.3000000000000007</v>
      </c>
      <c r="G79" s="26" cm="1">
        <f t="array" ref="G79">IFERROR(_xlfn.XLOOKUP(transformación!$B70,[1]Forwarkeys!$B$2:$B$185,_xlfn.XLOOKUP($C$1,[1]Forwarkeys!$C$1:$BA$1,[1]Forwarkeys!$C$2:$BA$185)),"-")</f>
        <v>37147</v>
      </c>
      <c r="H79" s="19">
        <f>España!E79</f>
        <v>93.75</v>
      </c>
      <c r="I79" s="3">
        <f>[1]Aeropuerto!$G72</f>
        <v>34545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Apartamet'!G80</f>
        <v>1251115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94.15</v>
      </c>
      <c r="F80" s="19" cm="1">
        <f t="array" ref="F80">_xlfn.XLOOKUP(transformación!A71,'[1]Desempleo armonizado'!$A$2:$A$101,_xlfn.XLOOKUP($C$1,'[1]Desempleo armonizado'!$B$1:$J$1,'[1]Desempleo armonizado'!$B$2:$J$101))</f>
        <v>8.3000000000000007</v>
      </c>
      <c r="G80" s="26" cm="1">
        <f t="array" ref="G80">IFERROR(_xlfn.XLOOKUP(transformación!$B71,[1]Forwarkeys!$B$2:$B$185,_xlfn.XLOOKUP($C$1,[1]Forwarkeys!$C$1:$BA$1,[1]Forwarkeys!$C$2:$BA$185)),"-")</f>
        <v>38197</v>
      </c>
      <c r="H80" s="19">
        <f>España!E80</f>
        <v>94.61</v>
      </c>
      <c r="I80" s="3">
        <f>[1]Aeropuerto!$G73</f>
        <v>32150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Apartamet'!G81</f>
        <v>1052912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94.29</v>
      </c>
      <c r="F81" s="19" cm="1">
        <f t="array" ref="F81">_xlfn.XLOOKUP(transformación!A72,'[1]Desempleo armonizado'!$A$2:$A$101,_xlfn.XLOOKUP($C$1,'[1]Desempleo armonizado'!$B$1:$J$1,'[1]Desempleo armonizado'!$B$2:$J$101))</f>
        <v>9.1</v>
      </c>
      <c r="G81" s="26" cm="1">
        <f t="array" ref="G81">IFERROR(_xlfn.XLOOKUP(transformación!$B72,[1]Forwarkeys!$B$2:$B$185,_xlfn.XLOOKUP($C$1,[1]Forwarkeys!$C$1:$BA$1,[1]Forwarkeys!$C$2:$BA$185)),"-")</f>
        <v>34707</v>
      </c>
      <c r="H81" s="19">
        <f>España!E81</f>
        <v>95.03</v>
      </c>
      <c r="I81" s="3">
        <f>[1]Aeropuerto!$G74</f>
        <v>27631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Apartamet'!G82</f>
        <v>487759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94.41</v>
      </c>
      <c r="F82" s="19" cm="1">
        <f t="array" ref="F82">_xlfn.XLOOKUP(transformación!A73,'[1]Desempleo armonizado'!$A$2:$A$101,_xlfn.XLOOKUP($C$1,'[1]Desempleo armonizado'!$B$1:$J$1,'[1]Desempleo armonizado'!$B$2:$J$101))</f>
        <v>9.1</v>
      </c>
      <c r="G82" s="26" cm="1">
        <f t="array" ref="G82">IFERROR(_xlfn.XLOOKUP(transformación!$B73,[1]Forwarkeys!$B$2:$B$185,_xlfn.XLOOKUP($C$1,[1]Forwarkeys!$C$1:$BA$1,[1]Forwarkeys!$C$2:$BA$185)),"-")</f>
        <v>31788</v>
      </c>
      <c r="H82" s="19">
        <f>España!E82</f>
        <v>95.33</v>
      </c>
      <c r="I82" s="3">
        <f>[1]Aeropuerto!$G75</f>
        <v>14424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Apartamet'!G83</f>
        <v>430634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94.88</v>
      </c>
      <c r="F83" s="19" cm="1">
        <f t="array" ref="F83">_xlfn.XLOOKUP(transformación!A74,'[1]Desempleo armonizado'!$A$2:$A$101,_xlfn.XLOOKUP($C$1,'[1]Desempleo armonizado'!$B$1:$J$1,'[1]Desempleo armonizado'!$B$2:$J$101))</f>
        <v>9.1</v>
      </c>
      <c r="G83" s="26" cm="1">
        <f t="array" ref="G83">IFERROR(_xlfn.XLOOKUP(transformación!$B74,[1]Forwarkeys!$B$2:$B$185,_xlfn.XLOOKUP($C$1,[1]Forwarkeys!$C$1:$BA$1,[1]Forwarkeys!$C$2:$BA$185)),"-")</f>
        <v>23172</v>
      </c>
      <c r="H83" s="19">
        <f>España!E83</f>
        <v>95.86</v>
      </c>
      <c r="I83" s="3">
        <f>[1]Aeropuerto!$G76</f>
        <v>14429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Apartamet'!G84</f>
        <v>366064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94.6</v>
      </c>
      <c r="F84" s="19" cm="1">
        <f t="array" ref="F84">_xlfn.XLOOKUP(transformación!A75,'[1]Desempleo armonizado'!$A$2:$A$101,_xlfn.XLOOKUP($C$1,'[1]Desempleo armonizado'!$B$1:$J$1,'[1]Desempleo armonizado'!$B$2:$J$101))</f>
        <v>9.1999999999999993</v>
      </c>
      <c r="G84" s="26" cm="1">
        <f t="array" ref="G84">IFERROR(_xlfn.XLOOKUP(transformación!$B75,[1]Forwarkeys!$B$2:$B$185,_xlfn.XLOOKUP($C$1,[1]Forwarkeys!$C$1:$BA$1,[1]Forwarkeys!$C$2:$BA$185)),"-")</f>
        <v>24378</v>
      </c>
      <c r="H84" s="19">
        <f>España!E84</f>
        <v>94.6</v>
      </c>
      <c r="I84" s="3">
        <f>[1]Aeropuerto!$G77</f>
        <v>12348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Apartamet'!G85</f>
        <v>582537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95.07</v>
      </c>
      <c r="F85" s="19" cm="1">
        <f t="array" ref="F85">_xlfn.XLOOKUP(transformación!A76,'[1]Desempleo armonizado'!$A$2:$A$101,_xlfn.XLOOKUP($C$1,'[1]Desempleo armonizado'!$B$1:$J$1,'[1]Desempleo armonizado'!$B$2:$J$101))</f>
        <v>9.1999999999999993</v>
      </c>
      <c r="G85" s="26" cm="1">
        <f t="array" ref="G85">IFERROR(_xlfn.XLOOKUP(transformación!$B76,[1]Forwarkeys!$B$2:$B$185,_xlfn.XLOOKUP($C$1,[1]Forwarkeys!$C$1:$BA$1,[1]Forwarkeys!$C$2:$BA$185)),"-")</f>
        <v>23877</v>
      </c>
      <c r="H85" s="19">
        <f>España!E85</f>
        <v>94.7</v>
      </c>
      <c r="I85" s="3">
        <f>[1]Aeropuerto!$G78</f>
        <v>16656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Apartamet'!G86</f>
        <v>730469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95.9</v>
      </c>
      <c r="F86" s="19" cm="1">
        <f t="array" ref="F86">_xlfn.XLOOKUP(transformación!A77,'[1]Desempleo armonizado'!$A$2:$A$101,_xlfn.XLOOKUP($C$1,'[1]Desempleo armonizado'!$B$1:$J$1,'[1]Desempleo armonizado'!$B$2:$J$101))</f>
        <v>9.1999999999999993</v>
      </c>
      <c r="G86" s="26" cm="1">
        <f t="array" ref="G86">IFERROR(_xlfn.XLOOKUP(transformación!$B77,[1]Forwarkeys!$B$2:$B$185,_xlfn.XLOOKUP($C$1,[1]Forwarkeys!$C$1:$BA$1,[1]Forwarkeys!$C$2:$BA$185)),"-")</f>
        <v>21600</v>
      </c>
      <c r="H86" s="19">
        <f>España!E86</f>
        <v>96.93</v>
      </c>
      <c r="I86" s="3">
        <f>[1]Aeropuerto!$G79</f>
        <v>21240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Apartamet'!G87</f>
        <v>1269554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96.24</v>
      </c>
      <c r="F87" s="19" cm="1">
        <f t="array" ref="F87">_xlfn.XLOOKUP(transformación!A78,'[1]Desempleo armonizado'!$A$2:$A$101,_xlfn.XLOOKUP($C$1,'[1]Desempleo armonizado'!$B$1:$J$1,'[1]Desempleo armonizado'!$B$2:$J$101))</f>
        <v>8.4</v>
      </c>
      <c r="G87" s="26" cm="1">
        <f t="array" ref="G87">IFERROR(_xlfn.XLOOKUP(transformación!$B78,[1]Forwarkeys!$B$2:$B$185,_xlfn.XLOOKUP($C$1,[1]Forwarkeys!$C$1:$BA$1,[1]Forwarkeys!$C$2:$BA$185)),"-")</f>
        <v>26013</v>
      </c>
      <c r="H87" s="19">
        <f>España!E87</f>
        <v>97.78</v>
      </c>
      <c r="I87" s="3">
        <f>[1]Aeropuerto!$G80</f>
        <v>35239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Apartamet'!G88</f>
        <v>1443674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96.31</v>
      </c>
      <c r="F88" s="19" cm="1">
        <f t="array" ref="F88">_xlfn.XLOOKUP(transformación!A79,'[1]Desempleo armonizado'!$A$2:$A$101,_xlfn.XLOOKUP($C$1,'[1]Desempleo armonizado'!$B$1:$J$1,'[1]Desempleo armonizado'!$B$2:$J$101))</f>
        <v>8.4</v>
      </c>
      <c r="G88" s="26" cm="1">
        <f t="array" ref="G88">IFERROR(_xlfn.XLOOKUP(transformación!$B79,[1]Forwarkeys!$B$2:$B$185,_xlfn.XLOOKUP($C$1,[1]Forwarkeys!$C$1:$BA$1,[1]Forwarkeys!$C$2:$BA$185)),"-")</f>
        <v>30721</v>
      </c>
      <c r="H88" s="19">
        <f>España!E88</f>
        <v>97.66</v>
      </c>
      <c r="I88" s="3">
        <f>[1]Aeropuerto!$G81</f>
        <v>36562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Apartamet'!G89</f>
        <v>1400892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96.39</v>
      </c>
      <c r="F89" s="19" cm="1">
        <f t="array" ref="F89">_xlfn.XLOOKUP(transformación!A80,'[1]Desempleo armonizado'!$A$2:$A$101,_xlfn.XLOOKUP($C$1,'[1]Desempleo armonizado'!$B$1:$J$1,'[1]Desempleo armonizado'!$B$2:$J$101))</f>
        <v>8.4</v>
      </c>
      <c r="G89" s="26" cm="1">
        <f t="array" ref="G89">IFERROR(_xlfn.XLOOKUP(transformación!$B80,[1]Forwarkeys!$B$2:$B$185,_xlfn.XLOOKUP($C$1,[1]Forwarkeys!$C$1:$BA$1,[1]Forwarkeys!$C$2:$BA$185)),"-")</f>
        <v>34344</v>
      </c>
      <c r="H89" s="19">
        <f>España!E89</f>
        <v>97.48</v>
      </c>
      <c r="I89" s="3">
        <f>[1]Aeropuerto!$G82</f>
        <v>32189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Apartamet'!G90</f>
        <v>2287250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95.91</v>
      </c>
      <c r="F90" s="19" cm="1">
        <f t="array" ref="F90">_xlfn.XLOOKUP(transformación!A81,'[1]Desempleo armonizado'!$A$2:$A$101,_xlfn.XLOOKUP($C$1,'[1]Desempleo armonizado'!$B$1:$J$1,'[1]Desempleo armonizado'!$B$2:$J$101))</f>
        <v>8.3000000000000007</v>
      </c>
      <c r="G90" s="26" cm="1">
        <f t="array" ref="G90">IFERROR(_xlfn.XLOOKUP(transformación!$B81,[1]Forwarkeys!$B$2:$B$185,_xlfn.XLOOKUP($C$1,[1]Forwarkeys!$C$1:$BA$1,[1]Forwarkeys!$C$2:$BA$185)),"-")</f>
        <v>33769</v>
      </c>
      <c r="H90" s="19">
        <f>España!E90</f>
        <v>96.34</v>
      </c>
      <c r="I90" s="3">
        <f>[1]Aeropuerto!$G83</f>
        <v>42336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Apartamet'!G91</f>
        <v>3170082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96.46</v>
      </c>
      <c r="F91" s="19" cm="1">
        <f t="array" ref="F91">_xlfn.XLOOKUP(transformación!A82,'[1]Desempleo armonizado'!$A$2:$A$101,_xlfn.XLOOKUP($C$1,'[1]Desempleo armonizado'!$B$1:$J$1,'[1]Desempleo armonizado'!$B$2:$J$101))</f>
        <v>8.3000000000000007</v>
      </c>
      <c r="G91" s="26" cm="1">
        <f t="array" ref="G91">IFERROR(_xlfn.XLOOKUP(transformación!$B82,[1]Forwarkeys!$B$2:$B$185,_xlfn.XLOOKUP($C$1,[1]Forwarkeys!$C$1:$BA$1,[1]Forwarkeys!$C$2:$BA$185)),"-")</f>
        <v>39724</v>
      </c>
      <c r="H91" s="19">
        <f>España!E91</f>
        <v>96.31</v>
      </c>
      <c r="I91" s="3">
        <f>[1]Aeropuerto!$G84</f>
        <v>38753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Apartamet'!G92</f>
        <v>1445807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96.43</v>
      </c>
      <c r="F92" s="19" cm="1">
        <f t="array" ref="F92">_xlfn.XLOOKUP(transformación!A83,'[1]Desempleo armonizado'!$A$2:$A$101,_xlfn.XLOOKUP($C$1,'[1]Desempleo armonizado'!$B$1:$J$1,'[1]Desempleo armonizado'!$B$2:$J$101))</f>
        <v>8.3000000000000007</v>
      </c>
      <c r="G92" s="26" cm="1">
        <f t="array" ref="G92">IFERROR(_xlfn.XLOOKUP(transformación!$B83,[1]Forwarkeys!$B$2:$B$185,_xlfn.XLOOKUP($C$1,[1]Forwarkeys!$C$1:$BA$1,[1]Forwarkeys!$C$2:$BA$185)),"-")</f>
        <v>42204</v>
      </c>
      <c r="H92" s="19">
        <f>España!E92</f>
        <v>97.46</v>
      </c>
      <c r="I92" s="3">
        <f>[1]Aeropuerto!$G85</f>
        <v>33898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Apartamet'!G93</f>
        <v>1229548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96.69</v>
      </c>
      <c r="F93" s="19" cm="1">
        <f t="array" ref="F93">_xlfn.XLOOKUP(transformación!A84,'[1]Desempleo armonizado'!$A$2:$A$101,_xlfn.XLOOKUP($C$1,'[1]Desempleo armonizado'!$B$1:$J$1,'[1]Desempleo armonizado'!$B$2:$J$101))</f>
        <v>9.3000000000000007</v>
      </c>
      <c r="G93" s="26" cm="1">
        <f t="array" ref="G93">IFERROR(_xlfn.XLOOKUP(transformación!$B84,[1]Forwarkeys!$B$2:$B$185,_xlfn.XLOOKUP($C$1,[1]Forwarkeys!$C$1:$BA$1,[1]Forwarkeys!$C$2:$BA$185)),"-")</f>
        <v>34925</v>
      </c>
      <c r="H93" s="19">
        <f>España!E93</f>
        <v>97.87</v>
      </c>
      <c r="I93" s="3">
        <f>[1]Aeropuerto!$G86</f>
        <v>28531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Apartamet'!G94</f>
        <v>500270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96.99</v>
      </c>
      <c r="F94" s="19" cm="1">
        <f t="array" ref="F94">_xlfn.XLOOKUP(transformación!A85,'[1]Desempleo armonizado'!$A$2:$A$101,_xlfn.XLOOKUP($C$1,'[1]Desempleo armonizado'!$B$1:$J$1,'[1]Desempleo armonizado'!$B$2:$J$101))</f>
        <v>9.3000000000000007</v>
      </c>
      <c r="G94" s="26" cm="1">
        <f t="array" ref="G94">IFERROR(_xlfn.XLOOKUP(transformación!$B85,[1]Forwarkeys!$B$2:$B$185,_xlfn.XLOOKUP($C$1,[1]Forwarkeys!$C$1:$BA$1,[1]Forwarkeys!$C$2:$BA$185)),"-")</f>
        <v>30857</v>
      </c>
      <c r="H94" s="19">
        <f>España!E94</f>
        <v>98.09</v>
      </c>
      <c r="I94" s="3">
        <f>[1]Aeropuerto!$G87</f>
        <v>14322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Apartamet'!G95</f>
        <v>492486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97.41</v>
      </c>
      <c r="F95" s="19" cm="1">
        <f t="array" ref="F95">_xlfn.XLOOKUP(transformación!A86,'[1]Desempleo armonizado'!$A$2:$A$101,_xlfn.XLOOKUP($C$1,'[1]Desempleo armonizado'!$B$1:$J$1,'[1]Desempleo armonizado'!$B$2:$J$101))</f>
        <v>9.3000000000000007</v>
      </c>
      <c r="G95" s="26" cm="1">
        <f t="array" ref="G95">IFERROR(_xlfn.XLOOKUP(transformación!$B86,[1]Forwarkeys!$B$2:$B$185,_xlfn.XLOOKUP($C$1,[1]Forwarkeys!$C$1:$BA$1,[1]Forwarkeys!$C$2:$BA$185)),"-")</f>
        <v>21996</v>
      </c>
      <c r="H95" s="19">
        <f>España!E95</f>
        <v>98.11</v>
      </c>
      <c r="I95" s="3">
        <f>[1]Aeropuerto!$G88</f>
        <v>15582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Apartamet'!G96</f>
        <v>404820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97.03</v>
      </c>
      <c r="F96" s="19" cm="1">
        <f t="array" ref="F96">_xlfn.XLOOKUP(transformación!A87,'[1]Desempleo armonizado'!$A$2:$A$101,_xlfn.XLOOKUP($C$1,'[1]Desempleo armonizado'!$B$1:$J$1,'[1]Desempleo armonizado'!$B$2:$J$101))</f>
        <v>9.6</v>
      </c>
      <c r="G96" s="26" cm="1">
        <f t="array" ref="G96">IFERROR(_xlfn.XLOOKUP(transformación!$B87,[1]Forwarkeys!$B$2:$B$185,_xlfn.XLOOKUP($C$1,[1]Forwarkeys!$C$1:$BA$1,[1]Forwarkeys!$C$2:$BA$185)),"-")</f>
        <v>22284</v>
      </c>
      <c r="H96" s="19">
        <f>España!E96</f>
        <v>96.48</v>
      </c>
      <c r="I96" s="3">
        <f>[1]Aeropuerto!$G89</f>
        <v>13309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Apartamet'!G97</f>
        <v>560947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97.49</v>
      </c>
      <c r="F97" s="19" cm="1">
        <f t="array" ref="F97">_xlfn.XLOOKUP(transformación!A88,'[1]Desempleo armonizado'!$A$2:$A$101,_xlfn.XLOOKUP($C$1,'[1]Desempleo armonizado'!$B$1:$J$1,'[1]Desempleo armonizado'!$B$2:$J$101))</f>
        <v>9.6</v>
      </c>
      <c r="G97" s="26" cm="1">
        <f t="array" ref="G97">IFERROR(_xlfn.XLOOKUP(transformación!$B88,[1]Forwarkeys!$B$2:$B$185,_xlfn.XLOOKUP($C$1,[1]Forwarkeys!$C$1:$BA$1,[1]Forwarkeys!$C$2:$BA$185)),"-")</f>
        <v>21537</v>
      </c>
      <c r="H97" s="19">
        <f>España!E97</f>
        <v>96.51</v>
      </c>
      <c r="I97" s="3">
        <f>[1]Aeropuerto!$G90</f>
        <v>18148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Apartamet'!G98</f>
        <v>669208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98.39</v>
      </c>
      <c r="F98" s="19" cm="1">
        <f t="array" ref="F98">_xlfn.XLOOKUP(transformación!A89,'[1]Desempleo armonizado'!$A$2:$A$101,_xlfn.XLOOKUP($C$1,'[1]Desempleo armonizado'!$B$1:$J$1,'[1]Desempleo armonizado'!$B$2:$J$101))</f>
        <v>9.6</v>
      </c>
      <c r="G98" s="26" cm="1">
        <f t="array" ref="G98">IFERROR(_xlfn.XLOOKUP(transformación!$B89,[1]Forwarkeys!$B$2:$B$185,_xlfn.XLOOKUP($C$1,[1]Forwarkeys!$C$1:$BA$1,[1]Forwarkeys!$C$2:$BA$185)),"-")</f>
        <v>21096</v>
      </c>
      <c r="H98" s="19">
        <f>España!E98</f>
        <v>98.64</v>
      </c>
      <c r="I98" s="3">
        <f>[1]Aeropuerto!$G91</f>
        <v>23035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Apartamet'!G99</f>
        <v>1369015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98.56</v>
      </c>
      <c r="F99" s="19" cm="1">
        <f t="array" ref="F99">_xlfn.XLOOKUP(transformación!A90,'[1]Desempleo armonizado'!$A$2:$A$101,_xlfn.XLOOKUP($C$1,'[1]Desempleo armonizado'!$B$1:$J$1,'[1]Desempleo armonizado'!$B$2:$J$101))</f>
        <v>9</v>
      </c>
      <c r="G99" s="26" cm="1">
        <f t="array" ref="G99">IFERROR(_xlfn.XLOOKUP(transformación!$B90,[1]Forwarkeys!$B$2:$B$185,_xlfn.XLOOKUP($C$1,[1]Forwarkeys!$C$1:$BA$1,[1]Forwarkeys!$C$2:$BA$185)),"-")</f>
        <v>25137</v>
      </c>
      <c r="H99" s="19">
        <f>España!E99</f>
        <v>99.71</v>
      </c>
      <c r="I99" s="3">
        <f>[1]Aeropuerto!$G92</f>
        <v>36876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Apartamet'!G100</f>
        <v>1499436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98.51</v>
      </c>
      <c r="F100" s="19" cm="1">
        <f t="array" ref="F100">_xlfn.XLOOKUP(transformación!A91,'[1]Desempleo armonizado'!$A$2:$A$101,_xlfn.XLOOKUP($C$1,'[1]Desempleo armonizado'!$B$1:$J$1,'[1]Desempleo armonizado'!$B$2:$J$101))</f>
        <v>9</v>
      </c>
      <c r="G100" s="26" cm="1">
        <f t="array" ref="G100">IFERROR(_xlfn.XLOOKUP(transformación!$B91,[1]Forwarkeys!$B$2:$B$185,_xlfn.XLOOKUP($C$1,[1]Forwarkeys!$C$1:$BA$1,[1]Forwarkeys!$C$2:$BA$185)),"-")</f>
        <v>33500</v>
      </c>
      <c r="H100" s="19">
        <f>España!E100</f>
        <v>99.5</v>
      </c>
      <c r="I100" s="3">
        <f>[1]Aeropuerto!$G93</f>
        <v>38071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Apartamet'!G101</f>
        <v>1208300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98.56</v>
      </c>
      <c r="F101" s="19" cm="1">
        <f t="array" ref="F101">_xlfn.XLOOKUP(transformación!A92,'[1]Desempleo armonizado'!$A$2:$A$101,_xlfn.XLOOKUP($C$1,'[1]Desempleo armonizado'!$B$1:$J$1,'[1]Desempleo armonizado'!$B$2:$J$101))</f>
        <v>9</v>
      </c>
      <c r="G101" s="26" cm="1">
        <f t="array" ref="G101">IFERROR(_xlfn.XLOOKUP(transformación!$B92,[1]Forwarkeys!$B$2:$B$185,_xlfn.XLOOKUP($C$1,[1]Forwarkeys!$C$1:$BA$1,[1]Forwarkeys!$C$2:$BA$185)),"-")</f>
        <v>39446</v>
      </c>
      <c r="H101" s="19">
        <f>España!E101</f>
        <v>99.26</v>
      </c>
      <c r="I101" s="3">
        <f>[1]Aeropuerto!$G94</f>
        <v>35863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Apartamet'!G102</f>
        <v>2048299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98.05</v>
      </c>
      <c r="F102" s="19" cm="1">
        <f t="array" ref="F102">_xlfn.XLOOKUP(transformación!A93,'[1]Desempleo armonizado'!$A$2:$A$101,_xlfn.XLOOKUP($C$1,'[1]Desempleo armonizado'!$B$1:$J$1,'[1]Desempleo armonizado'!$B$2:$J$101))</f>
        <v>8.9</v>
      </c>
      <c r="G102" s="26" cm="1">
        <f t="array" ref="G102">IFERROR(_xlfn.XLOOKUP(transformación!$B93,[1]Forwarkeys!$B$2:$B$185,_xlfn.XLOOKUP($C$1,[1]Forwarkeys!$C$1:$BA$1,[1]Forwarkeys!$C$2:$BA$185)),"-")</f>
        <v>39377</v>
      </c>
      <c r="H102" s="19">
        <f>España!E102</f>
        <v>98.42</v>
      </c>
      <c r="I102" s="3">
        <f>[1]Aeropuerto!$G95</f>
        <v>44783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Apartamet'!G103</f>
        <v>3447238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98.76</v>
      </c>
      <c r="F103" s="19" cm="1">
        <f t="array" ref="F103">_xlfn.XLOOKUP(transformación!A94,'[1]Desempleo armonizado'!$A$2:$A$101,_xlfn.XLOOKUP($C$1,'[1]Desempleo armonizado'!$B$1:$J$1,'[1]Desempleo armonizado'!$B$2:$J$101))</f>
        <v>8.9</v>
      </c>
      <c r="G103" s="26" cm="1">
        <f t="array" ref="G103">IFERROR(_xlfn.XLOOKUP(transformación!$B94,[1]Forwarkeys!$B$2:$B$185,_xlfn.XLOOKUP($C$1,[1]Forwarkeys!$C$1:$BA$1,[1]Forwarkeys!$C$2:$BA$185)),"-")</f>
        <v>45137</v>
      </c>
      <c r="H103" s="19">
        <f>España!E103</f>
        <v>98.92</v>
      </c>
      <c r="I103" s="3">
        <f>[1]Aeropuerto!$G96</f>
        <v>45255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Apartamet'!G104</f>
        <v>1590465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98.51</v>
      </c>
      <c r="F104" s="19" cm="1">
        <f t="array" ref="F104">_xlfn.XLOOKUP(transformación!A95,'[1]Desempleo armonizado'!$A$2:$A$101,_xlfn.XLOOKUP($C$1,'[1]Desempleo armonizado'!$B$1:$J$1,'[1]Desempleo armonizado'!$B$2:$J$101))</f>
        <v>8.9</v>
      </c>
      <c r="G104" s="26" cm="1">
        <f t="array" ref="G104">IFERROR(_xlfn.XLOOKUP(transformación!$B95,[1]Forwarkeys!$B$2:$B$185,_xlfn.XLOOKUP($C$1,[1]Forwarkeys!$C$1:$BA$1,[1]Forwarkeys!$C$2:$BA$185)),"-")</f>
        <v>49240</v>
      </c>
      <c r="H104" s="19">
        <f>España!E104</f>
        <v>100.83</v>
      </c>
      <c r="I104" s="3">
        <f>[1]Aeropuerto!$G97</f>
        <v>38305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Apartamet'!G105</f>
        <v>1022922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98.71</v>
      </c>
      <c r="F105" s="19" cm="1">
        <f t="array" ref="F105">_xlfn.XLOOKUP(transformación!A96,'[1]Desempleo armonizado'!$A$2:$A$101,_xlfn.XLOOKUP($C$1,'[1]Desempleo armonizado'!$B$1:$J$1,'[1]Desempleo armonizado'!$B$2:$J$101))</f>
        <v>10.1</v>
      </c>
      <c r="G105" s="26" cm="1">
        <f t="array" ref="G105">IFERROR(_xlfn.XLOOKUP(transformación!$B96,[1]Forwarkeys!$B$2:$B$185,_xlfn.XLOOKUP($C$1,[1]Forwarkeys!$C$1:$BA$1,[1]Forwarkeys!$C$2:$BA$185)),"-")</f>
        <v>42307</v>
      </c>
      <c r="H105" s="19">
        <f>España!E105</f>
        <v>101.29</v>
      </c>
      <c r="I105" s="3">
        <f>[1]Aeropuerto!$G98</f>
        <v>32512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Apartamet'!G106</f>
        <v>640212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98.54</v>
      </c>
      <c r="F106" s="19" cm="1">
        <f t="array" ref="F106">_xlfn.XLOOKUP(transformación!A97,'[1]Desempleo armonizado'!$A$2:$A$101,_xlfn.XLOOKUP($C$1,'[1]Desempleo armonizado'!$B$1:$J$1,'[1]Desempleo armonizado'!$B$2:$J$101))</f>
        <v>10.1</v>
      </c>
      <c r="G106" s="26" cm="1">
        <f t="array" ref="G106">IFERROR(_xlfn.XLOOKUP(transformación!$B97,[1]Forwarkeys!$B$2:$B$185,_xlfn.XLOOKUP($C$1,[1]Forwarkeys!$C$1:$BA$1,[1]Forwarkeys!$C$2:$BA$185)),"-")</f>
        <v>37977</v>
      </c>
      <c r="H106" s="19">
        <f>España!E106</f>
        <v>101.05</v>
      </c>
      <c r="I106" s="3">
        <f>[1]Aeropuerto!$G99</f>
        <v>15161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Apartamet'!G107</f>
        <v>497487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98.9</v>
      </c>
      <c r="F107" s="19" cm="1">
        <f t="array" ref="F107">_xlfn.XLOOKUP(transformación!A98,'[1]Desempleo armonizado'!$A$2:$A$101,_xlfn.XLOOKUP($C$1,'[1]Desempleo armonizado'!$B$1:$J$1,'[1]Desempleo armonizado'!$B$2:$J$101))</f>
        <v>10.1</v>
      </c>
      <c r="G107" s="26" cm="1">
        <f t="array" ref="G107">IFERROR(_xlfn.XLOOKUP(transformación!$B98,[1]Forwarkeys!$B$2:$B$185,_xlfn.XLOOKUP($C$1,[1]Forwarkeys!$C$1:$BA$1,[1]Forwarkeys!$C$2:$BA$185)),"-")</f>
        <v>25197</v>
      </c>
      <c r="H107" s="19">
        <f>España!E107</f>
        <v>101.06</v>
      </c>
      <c r="I107" s="3">
        <f>[1]Aeropuerto!$G100</f>
        <v>17247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Apartamet'!G108</f>
        <v>462354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98.34</v>
      </c>
      <c r="F108" s="19" cm="1">
        <f t="array" ref="F108">_xlfn.XLOOKUP(transformación!A99,'[1]Desempleo armonizado'!$A$2:$A$101,_xlfn.XLOOKUP($C$1,'[1]Desempleo armonizado'!$B$1:$J$1,'[1]Desempleo armonizado'!$B$2:$J$101))</f>
        <v>10.5</v>
      </c>
      <c r="G108" s="26" cm="1">
        <f t="array" ref="G108">IFERROR(_xlfn.XLOOKUP(transformación!$B99,[1]Forwarkeys!$B$2:$B$185,_xlfn.XLOOKUP($C$1,[1]Forwarkeys!$C$1:$BA$1,[1]Forwarkeys!$C$2:$BA$185)),"-")</f>
        <v>26097</v>
      </c>
      <c r="H108" s="19">
        <f>España!E108</f>
        <v>99.22</v>
      </c>
      <c r="I108" s="3">
        <f>[1]Aeropuerto!$G101</f>
        <v>13461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Apartamet'!G109</f>
        <v>540774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98.65</v>
      </c>
      <c r="F109" s="19" cm="1">
        <f t="array" ref="F109">_xlfn.XLOOKUP(transformación!A100,'[1]Desempleo armonizado'!$A$2:$A$101,_xlfn.XLOOKUP($C$1,'[1]Desempleo armonizado'!$B$1:$J$1,'[1]Desempleo armonizado'!$B$2:$J$101))</f>
        <v>10.5</v>
      </c>
      <c r="G109" s="26" cm="1">
        <f t="array" ref="G109">IFERROR(_xlfn.XLOOKUP(transformación!$B100,[1]Forwarkeys!$B$2:$B$185,_xlfn.XLOOKUP($C$1,[1]Forwarkeys!$C$1:$BA$1,[1]Forwarkeys!$C$2:$BA$185)),"-")</f>
        <v>24465</v>
      </c>
      <c r="H109" s="19">
        <f>España!E109</f>
        <v>99.31</v>
      </c>
      <c r="I109" s="3">
        <f>[1]Aeropuerto!$G102</f>
        <v>16238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Apartamet'!G110</f>
        <v>802220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99.46</v>
      </c>
      <c r="F110" s="19" cm="1">
        <f t="array" ref="F110">_xlfn.XLOOKUP(transformación!A101,'[1]Desempleo armonizado'!$A$2:$A$101,_xlfn.XLOOKUP($C$1,'[1]Desempleo armonizado'!$B$1:$J$1,'[1]Desempleo armonizado'!$B$2:$J$101))</f>
        <v>10.5</v>
      </c>
      <c r="G110" s="26" cm="1">
        <f t="array" ref="G110">IFERROR(_xlfn.XLOOKUP(transformación!$B101,[1]Forwarkeys!$B$2:$B$185,_xlfn.XLOOKUP($C$1,[1]Forwarkeys!$C$1:$BA$1,[1]Forwarkeys!$C$2:$BA$185)),"-")</f>
        <v>23304</v>
      </c>
      <c r="H110" s="19">
        <f>España!E110</f>
        <v>101.16</v>
      </c>
      <c r="I110" s="3">
        <f>[1]Aeropuerto!$G103</f>
        <v>22067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Apartamet'!G111</f>
        <v>1446464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99.35</v>
      </c>
      <c r="F111" s="19" cm="1">
        <f t="array" ref="F111">_xlfn.XLOOKUP(transformación!A102,'[1]Desempleo armonizado'!$A$2:$A$101,_xlfn.XLOOKUP($C$1,'[1]Desempleo armonizado'!$B$1:$J$1,'[1]Desempleo armonizado'!$B$2:$J$101))</f>
        <v>9.6999999999999993</v>
      </c>
      <c r="G111" s="26" cm="1">
        <f t="array" ref="G111">IFERROR(_xlfn.XLOOKUP(transformación!$B102,[1]Forwarkeys!$B$2:$B$185,_xlfn.XLOOKUP($C$1,[1]Forwarkeys!$C$1:$BA$1,[1]Forwarkeys!$C$2:$BA$185)),"-")</f>
        <v>27774</v>
      </c>
      <c r="H111" s="19">
        <f>España!E111</f>
        <v>101.23</v>
      </c>
      <c r="I111" s="3">
        <f>[1]Aeropuerto!$G104</f>
        <v>35542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Apartamet'!G112</f>
        <v>1877007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99.39</v>
      </c>
      <c r="F112" s="19" cm="1">
        <f t="array" ref="F112">_xlfn.XLOOKUP(transformación!A103,'[1]Desempleo armonizado'!$A$2:$A$101,_xlfn.XLOOKUP($C$1,'[1]Desempleo armonizado'!$B$1:$J$1,'[1]Desempleo armonizado'!$B$2:$J$101))</f>
        <v>9.6999999999999993</v>
      </c>
      <c r="G112" s="26" cm="1">
        <f t="array" ref="G112">IFERROR(_xlfn.XLOOKUP(transformación!$B103,[1]Forwarkeys!$B$2:$B$185,_xlfn.XLOOKUP($C$1,[1]Forwarkeys!$C$1:$BA$1,[1]Forwarkeys!$C$2:$BA$185)),"-")</f>
        <v>36298</v>
      </c>
      <c r="H112" s="19">
        <f>España!E112</f>
        <v>101.33</v>
      </c>
      <c r="I112" s="3">
        <f>[1]Aeropuerto!$G105</f>
        <v>38836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Apartamet'!G113</f>
        <v>1389639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99.57</v>
      </c>
      <c r="F113" s="19" cm="1">
        <f t="array" ref="F113">_xlfn.XLOOKUP(transformación!A104,'[1]Desempleo armonizado'!$A$2:$A$101,_xlfn.XLOOKUP($C$1,'[1]Desempleo armonizado'!$B$1:$J$1,'[1]Desempleo armonizado'!$B$2:$J$101))</f>
        <v>9.6999999999999993</v>
      </c>
      <c r="G113" s="26" cm="1">
        <f t="array" ref="G113">IFERROR(_xlfn.XLOOKUP(transformación!$B104,[1]Forwarkeys!$B$2:$B$185,_xlfn.XLOOKUP($C$1,[1]Forwarkeys!$C$1:$BA$1,[1]Forwarkeys!$C$2:$BA$185)),"-")</f>
        <v>39590</v>
      </c>
      <c r="H113" s="19">
        <f>España!E113</f>
        <v>101.44</v>
      </c>
      <c r="I113" s="3">
        <f>[1]Aeropuerto!$G106</f>
        <v>38073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Apartamet'!G114</f>
        <v>2105652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99.22</v>
      </c>
      <c r="F114" s="19" cm="1">
        <f t="array" ref="F114">_xlfn.XLOOKUP(transformación!A105,'[1]Desempleo armonizado'!$A$2:$A$101,_xlfn.XLOOKUP($C$1,'[1]Desempleo armonizado'!$B$1:$J$1,'[1]Desempleo armonizado'!$B$2:$J$101))</f>
        <v>9.4</v>
      </c>
      <c r="G114" s="26" cm="1">
        <f t="array" ref="G114">IFERROR(_xlfn.XLOOKUP(transformación!$B105,[1]Forwarkeys!$B$2:$B$185,_xlfn.XLOOKUP($C$1,[1]Forwarkeys!$C$1:$BA$1,[1]Forwarkeys!$C$2:$BA$185)),"-")</f>
        <v>40804</v>
      </c>
      <c r="H114" s="19">
        <f>España!E114</f>
        <v>100.29</v>
      </c>
      <c r="I114" s="3">
        <f>[1]Aeropuerto!$G107</f>
        <v>44212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Apartamet'!G115</f>
        <v>3752227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99.72</v>
      </c>
      <c r="F115" s="19" cm="1">
        <f t="array" ref="F115">_xlfn.XLOOKUP(transformación!A106,'[1]Desempleo armonizado'!$A$2:$A$101,_xlfn.XLOOKUP($C$1,'[1]Desempleo armonizado'!$B$1:$J$1,'[1]Desempleo armonizado'!$B$2:$J$101))</f>
        <v>9.4</v>
      </c>
      <c r="G115" s="26" cm="1">
        <f t="array" ref="G115">IFERROR(_xlfn.XLOOKUP(transformación!$B106,[1]Forwarkeys!$B$2:$B$185,_xlfn.XLOOKUP($C$1,[1]Forwarkeys!$C$1:$BA$1,[1]Forwarkeys!$C$2:$BA$185)),"-")</f>
        <v>44297</v>
      </c>
      <c r="H115" s="19">
        <f>España!E115</f>
        <v>100.54</v>
      </c>
      <c r="I115" s="3">
        <f>[1]Aeropuerto!$G108</f>
        <v>46502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Apartamet'!G116</f>
        <v>1613732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99.52</v>
      </c>
      <c r="F116" s="19" cm="1">
        <f t="array" ref="F116">_xlfn.XLOOKUP(transformación!A107,'[1]Desempleo armonizado'!$A$2:$A$101,_xlfn.XLOOKUP($C$1,'[1]Desempleo armonizado'!$B$1:$J$1,'[1]Desempleo armonizado'!$B$2:$J$101))</f>
        <v>9.4</v>
      </c>
      <c r="G116" s="26" cm="1">
        <f t="array" ref="G116">IFERROR(_xlfn.XLOOKUP(transformación!$B107,[1]Forwarkeys!$B$2:$B$185,_xlfn.XLOOKUP($C$1,[1]Forwarkeys!$C$1:$BA$1,[1]Forwarkeys!$C$2:$BA$185)),"-")</f>
        <v>51134</v>
      </c>
      <c r="H116" s="19">
        <f>España!E116</f>
        <v>101.32</v>
      </c>
      <c r="I116" s="3">
        <f>[1]Aeropuerto!$G109</f>
        <v>37472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Apartamet'!G117</f>
        <v>1350642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99.39</v>
      </c>
      <c r="F117" s="19" cm="1">
        <f t="array" ref="F117">_xlfn.XLOOKUP(transformación!A108,'[1]Desempleo armonizado'!$A$2:$A$101,_xlfn.XLOOKUP($C$1,'[1]Desempleo armonizado'!$B$1:$J$1,'[1]Desempleo armonizado'!$B$2:$J$101))</f>
        <v>10.1</v>
      </c>
      <c r="G117" s="26" cm="1">
        <f t="array" ref="G117">IFERROR(_xlfn.XLOOKUP(transformación!$B108,[1]Forwarkeys!$B$2:$B$185,_xlfn.XLOOKUP($C$1,[1]Forwarkeys!$C$1:$BA$1,[1]Forwarkeys!$C$2:$BA$185)),"-")</f>
        <v>39663</v>
      </c>
      <c r="H117" s="19">
        <f>España!E117</f>
        <v>101.34</v>
      </c>
      <c r="I117" s="3">
        <f>[1]Aeropuerto!$G110</f>
        <v>31097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Apartamet'!G118</f>
        <v>534071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99.35</v>
      </c>
      <c r="F118" s="19" cm="1">
        <f t="array" ref="F118">_xlfn.XLOOKUP(transformación!A109,'[1]Desempleo armonizado'!$A$2:$A$101,_xlfn.XLOOKUP($C$1,'[1]Desempleo armonizado'!$B$1:$J$1,'[1]Desempleo armonizado'!$B$2:$J$101))</f>
        <v>10.1</v>
      </c>
      <c r="G118" s="26" cm="1">
        <f t="array" ref="G118">IFERROR(_xlfn.XLOOKUP(transformación!$B109,[1]Forwarkeys!$B$2:$B$185,_xlfn.XLOOKUP($C$1,[1]Forwarkeys!$C$1:$BA$1,[1]Forwarkeys!$C$2:$BA$185)),"-")</f>
        <v>37879</v>
      </c>
      <c r="H118" s="19">
        <f>España!E118</f>
        <v>101.35</v>
      </c>
      <c r="I118" s="3">
        <f>[1]Aeropuerto!$G111</f>
        <v>14572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Apartamet'!G119</f>
        <v>558673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99.73</v>
      </c>
      <c r="F119" s="19" cm="1">
        <f t="array" ref="F119">_xlfn.XLOOKUP(transformación!A110,'[1]Desempleo armonizado'!$A$2:$A$101,_xlfn.XLOOKUP($C$1,'[1]Desempleo armonizado'!$B$1:$J$1,'[1]Desempleo armonizado'!$B$2:$J$101))</f>
        <v>10.1</v>
      </c>
      <c r="G119" s="26" cm="1">
        <f t="array" ref="G119">IFERROR(_xlfn.XLOOKUP(transformación!$B110,[1]Forwarkeys!$B$2:$B$185,_xlfn.XLOOKUP($C$1,[1]Forwarkeys!$C$1:$BA$1,[1]Forwarkeys!$C$2:$BA$185)),"-")</f>
        <v>24752</v>
      </c>
      <c r="H119" s="19">
        <f>España!E119</f>
        <v>101.37</v>
      </c>
      <c r="I119" s="3">
        <f>[1]Aeropuerto!$G112</f>
        <v>19435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Apartamet'!G120</f>
        <v>488540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99.09</v>
      </c>
      <c r="F120" s="19" cm="1">
        <f t="array" ref="F120">_xlfn.XLOOKUP(transformación!A111,'[1]Desempleo armonizado'!$A$2:$A$101,_xlfn.XLOOKUP($C$1,'[1]Desempleo armonizado'!$B$1:$J$1,'[1]Desempleo armonizado'!$B$2:$J$101))</f>
        <v>10.7</v>
      </c>
      <c r="G120" s="26" cm="1">
        <f t="array" ref="G120">IFERROR(_xlfn.XLOOKUP(transformación!$B111,[1]Forwarkeys!$B$2:$B$185,_xlfn.XLOOKUP($C$1,[1]Forwarkeys!$C$1:$BA$1,[1]Forwarkeys!$C$2:$BA$185)),"-")</f>
        <v>26037</v>
      </c>
      <c r="H120" s="19">
        <f>España!E120</f>
        <v>99.49</v>
      </c>
      <c r="I120" s="3">
        <f>[1]Aeropuerto!$G113</f>
        <v>14526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Apartamet'!G121</f>
        <v>602053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99.7</v>
      </c>
      <c r="F121" s="19" cm="1">
        <f t="array" ref="F121">_xlfn.XLOOKUP(transformación!A112,'[1]Desempleo armonizado'!$A$2:$A$101,_xlfn.XLOOKUP($C$1,'[1]Desempleo armonizado'!$B$1:$J$1,'[1]Desempleo armonizado'!$B$2:$J$101))</f>
        <v>10.7</v>
      </c>
      <c r="G121" s="26" cm="1">
        <f t="array" ref="G121">IFERROR(_xlfn.XLOOKUP(transformación!$B112,[1]Forwarkeys!$B$2:$B$185,_xlfn.XLOOKUP($C$1,[1]Forwarkeys!$C$1:$BA$1,[1]Forwarkeys!$C$2:$BA$185)),"-")</f>
        <v>24093</v>
      </c>
      <c r="H121" s="19">
        <f>España!E121</f>
        <v>99.36</v>
      </c>
      <c r="I121" s="3">
        <f>[1]Aeropuerto!$G114</f>
        <v>17415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Apartamet'!G122</f>
        <v>813893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100.21</v>
      </c>
      <c r="F122" s="19" cm="1">
        <f t="array" ref="F122">_xlfn.XLOOKUP(transformación!A113,'[1]Desempleo armonizado'!$A$2:$A$101,_xlfn.XLOOKUP($C$1,'[1]Desempleo armonizado'!$B$1:$J$1,'[1]Desempleo armonizado'!$B$2:$J$101))</f>
        <v>10.7</v>
      </c>
      <c r="G122" s="26" cm="1">
        <f t="array" ref="G122">IFERROR(_xlfn.XLOOKUP(transformación!$B113,[1]Forwarkeys!$B$2:$B$185,_xlfn.XLOOKUP($C$1,[1]Forwarkeys!$C$1:$BA$1,[1]Forwarkeys!$C$2:$BA$185)),"-")</f>
        <v>22776</v>
      </c>
      <c r="H122" s="19">
        <f>España!E122</f>
        <v>100.94</v>
      </c>
      <c r="I122" s="3">
        <f>[1]Aeropuerto!$G115</f>
        <v>21125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Apartamet'!G123</f>
        <v>1406004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100.18</v>
      </c>
      <c r="F123" s="19" cm="1">
        <f t="array" ref="F123">_xlfn.XLOOKUP(transformación!A114,'[1]Desempleo armonizado'!$A$2:$A$101,_xlfn.XLOOKUP($C$1,'[1]Desempleo armonizado'!$B$1:$J$1,'[1]Desempleo armonizado'!$B$2:$J$101))</f>
        <v>9.9</v>
      </c>
      <c r="G123" s="26" cm="1">
        <f t="array" ref="G123">IFERROR(_xlfn.XLOOKUP(transformación!$B114,[1]Forwarkeys!$B$2:$B$185,_xlfn.XLOOKUP($C$1,[1]Forwarkeys!$C$1:$BA$1,[1]Forwarkeys!$C$2:$BA$185)),"-")</f>
        <v>27348</v>
      </c>
      <c r="H123" s="19">
        <f>España!E123</f>
        <v>101.57</v>
      </c>
      <c r="I123" s="3">
        <f>[1]Aeropuerto!$G116</f>
        <v>41305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Apartamet'!G124</f>
        <v>2037984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100.21</v>
      </c>
      <c r="F124" s="19" cm="1">
        <f t="array" ref="F124">_xlfn.XLOOKUP(transformación!A115,'[1]Desempleo armonizado'!$A$2:$A$101,_xlfn.XLOOKUP($C$1,'[1]Desempleo armonizado'!$B$1:$J$1,'[1]Desempleo armonizado'!$B$2:$J$101))</f>
        <v>9.9</v>
      </c>
      <c r="G124" s="26" cm="1">
        <f t="array" ref="G124">IFERROR(_xlfn.XLOOKUP(transformación!$B115,[1]Forwarkeys!$B$2:$B$185,_xlfn.XLOOKUP($C$1,[1]Forwarkeys!$C$1:$BA$1,[1]Forwarkeys!$C$2:$BA$185)),"-")</f>
        <v>45299</v>
      </c>
      <c r="H124" s="19">
        <f>España!E124</f>
        <v>101.54</v>
      </c>
      <c r="I124" s="3">
        <f>[1]Aeropuerto!$G117</f>
        <v>46333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Apartamet'!G125</f>
        <v>1535320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100.16</v>
      </c>
      <c r="F125" s="19" cm="1">
        <f t="array" ref="F125">_xlfn.XLOOKUP(transformación!A116,'[1]Desempleo armonizado'!$A$2:$A$101,_xlfn.XLOOKUP($C$1,'[1]Desempleo armonizado'!$B$1:$J$1,'[1]Desempleo armonizado'!$B$2:$J$101))</f>
        <v>9.9</v>
      </c>
      <c r="G125" s="26" cm="1">
        <f t="array" ref="G125">IFERROR(_xlfn.XLOOKUP(transformación!$B116,[1]Forwarkeys!$B$2:$B$185,_xlfn.XLOOKUP($C$1,[1]Forwarkeys!$C$1:$BA$1,[1]Forwarkeys!$C$2:$BA$185)),"-")</f>
        <v>54259</v>
      </c>
      <c r="H125" s="19">
        <f>España!E125</f>
        <v>101.49</v>
      </c>
      <c r="I125" s="3">
        <f>[1]Aeropuerto!$G118</f>
        <v>41283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Apartamet'!G126</f>
        <v>2321243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99.78</v>
      </c>
      <c r="F126" s="19" cm="1">
        <f t="array" ref="F126">_xlfn.XLOOKUP(transformación!A117,'[1]Desempleo armonizado'!$A$2:$A$101,_xlfn.XLOOKUP($C$1,'[1]Desempleo armonizado'!$B$1:$J$1,'[1]Desempleo armonizado'!$B$2:$J$101))</f>
        <v>9.9</v>
      </c>
      <c r="G126" s="26" cm="1">
        <f t="array" ref="G126">IFERROR(_xlfn.XLOOKUP(transformación!$B117,[1]Forwarkeys!$B$2:$B$185,_xlfn.XLOOKUP($C$1,[1]Forwarkeys!$C$1:$BA$1,[1]Forwarkeys!$C$2:$BA$185)),"-")</f>
        <v>50565</v>
      </c>
      <c r="H126" s="19">
        <f>España!E126</f>
        <v>99.93</v>
      </c>
      <c r="I126" s="3">
        <f>[1]Aeropuerto!$G119</f>
        <v>53024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Apartamet'!G127</f>
        <v>4233033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100.26</v>
      </c>
      <c r="F127" s="19" cm="1">
        <f t="array" ref="F127">_xlfn.XLOOKUP(transformación!A118,'[1]Desempleo armonizado'!$A$2:$A$101,_xlfn.XLOOKUP($C$1,'[1]Desempleo armonizado'!$B$1:$J$1,'[1]Desempleo armonizado'!$B$2:$J$101))</f>
        <v>9.9</v>
      </c>
      <c r="G127" s="26" cm="1">
        <f t="array" ref="G127">IFERROR(_xlfn.XLOOKUP(transformación!$B118,[1]Forwarkeys!$B$2:$B$185,_xlfn.XLOOKUP($C$1,[1]Forwarkeys!$C$1:$BA$1,[1]Forwarkeys!$C$2:$BA$185)),"-")</f>
        <v>59453</v>
      </c>
      <c r="H127" s="19">
        <f>España!E127</f>
        <v>100.02</v>
      </c>
      <c r="I127" s="3">
        <f>[1]Aeropuerto!$G120</f>
        <v>54053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Apartamet'!G128</f>
        <v>1801068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99.89</v>
      </c>
      <c r="F128" s="19" cm="1">
        <f t="array" ref="F128">_xlfn.XLOOKUP(transformación!A119,'[1]Desempleo armonizado'!$A$2:$A$101,_xlfn.XLOOKUP($C$1,'[1]Desempleo armonizado'!$B$1:$J$1,'[1]Desempleo armonizado'!$B$2:$J$101))</f>
        <v>9.9</v>
      </c>
      <c r="G128" s="26" cm="1">
        <f t="array" ref="G128">IFERROR(_xlfn.XLOOKUP(transformación!$B119,[1]Forwarkeys!$B$2:$B$185,_xlfn.XLOOKUP($C$1,[1]Forwarkeys!$C$1:$BA$1,[1]Forwarkeys!$C$2:$BA$185)),"-")</f>
        <v>65725</v>
      </c>
      <c r="H128" s="19">
        <f>España!E128</f>
        <v>101.04</v>
      </c>
      <c r="I128" s="3">
        <f>[1]Aeropuerto!$G121</f>
        <v>43887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Apartamet'!G129</f>
        <v>1522358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99.92</v>
      </c>
      <c r="F129" s="19" cm="1">
        <f t="array" ref="F129">_xlfn.XLOOKUP(transformación!A120,'[1]Desempleo armonizado'!$A$2:$A$101,_xlfn.XLOOKUP($C$1,'[1]Desempleo armonizado'!$B$1:$J$1,'[1]Desempleo armonizado'!$B$2:$J$101))</f>
        <v>10.8</v>
      </c>
      <c r="G129" s="26" cm="1">
        <f t="array" ref="G129">IFERROR(_xlfn.XLOOKUP(transformación!$B120,[1]Forwarkeys!$B$2:$B$185,_xlfn.XLOOKUP($C$1,[1]Forwarkeys!$C$1:$BA$1,[1]Forwarkeys!$C$2:$BA$185)),"-")</f>
        <v>52197</v>
      </c>
      <c r="H129" s="19">
        <f>España!E129</f>
        <v>101.12</v>
      </c>
      <c r="I129" s="3">
        <f>[1]Aeropuerto!$G122</f>
        <v>37710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Apartamet'!G130</f>
        <v>604983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99.75</v>
      </c>
      <c r="F130" s="19" cm="1">
        <f t="array" ref="F130">_xlfn.XLOOKUP(transformación!A121,'[1]Desempleo armonizado'!$A$2:$A$101,_xlfn.XLOOKUP($C$1,'[1]Desempleo armonizado'!$B$1:$J$1,'[1]Desempleo armonizado'!$B$2:$J$101))</f>
        <v>10.8</v>
      </c>
      <c r="G130" s="26" cm="1">
        <f t="array" ref="G130">IFERROR(_xlfn.XLOOKUP(transformación!$B121,[1]Forwarkeys!$B$2:$B$185,_xlfn.XLOOKUP($C$1,[1]Forwarkeys!$C$1:$BA$1,[1]Forwarkeys!$C$2:$BA$185)),"-")</f>
        <v>44930</v>
      </c>
      <c r="H130" s="19">
        <f>España!E130</f>
        <v>100.88</v>
      </c>
      <c r="I130" s="3">
        <f>[1]Aeropuerto!$G123</f>
        <v>17683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Apartamet'!G131</f>
        <v>621681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99.82</v>
      </c>
      <c r="F131" s="19" cm="1">
        <f t="array" ref="F131">_xlfn.XLOOKUP(transformación!A122,'[1]Desempleo armonizado'!$A$2:$A$101,_xlfn.XLOOKUP($C$1,'[1]Desempleo armonizado'!$B$1:$J$1,'[1]Desempleo armonizado'!$B$2:$J$101))</f>
        <v>10.8</v>
      </c>
      <c r="G131" s="26" cm="1">
        <f t="array" ref="G131">IFERROR(_xlfn.XLOOKUP(transformación!$B122,[1]Forwarkeys!$B$2:$B$185,_xlfn.XLOOKUP($C$1,[1]Forwarkeys!$C$1:$BA$1,[1]Forwarkeys!$C$2:$BA$185)),"-")</f>
        <v>28491</v>
      </c>
      <c r="H131" s="19">
        <f>España!E131</f>
        <v>100.22</v>
      </c>
      <c r="I131" s="3">
        <f>[1]Aeropuerto!$G124</f>
        <v>21731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Apartamet'!G132</f>
        <v>586588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98.7</v>
      </c>
      <c r="F132" s="19" cm="1">
        <f t="array" ref="F132">_xlfn.XLOOKUP(transformación!A123,'[1]Desempleo armonizado'!$A$2:$A$101,_xlfn.XLOOKUP($C$1,'[1]Desempleo armonizado'!$B$1:$J$1,'[1]Desempleo armonizado'!$B$2:$J$101))</f>
        <v>10.8</v>
      </c>
      <c r="G132" s="26" cm="1">
        <f t="array" ref="G132">IFERROR(_xlfn.XLOOKUP(transformación!$B123,[1]Forwarkeys!$B$2:$B$185,_xlfn.XLOOKUP($C$1,[1]Forwarkeys!$C$1:$BA$1,[1]Forwarkeys!$C$2:$BA$185)),"-")</f>
        <v>29250</v>
      </c>
      <c r="H132" s="19">
        <f>España!E132</f>
        <v>98.04</v>
      </c>
      <c r="I132" s="3">
        <f>[1]Aeropuerto!$G125</f>
        <v>16819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Apartamet'!G133</f>
        <v>755244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99.42</v>
      </c>
      <c r="F133" s="19" cm="1">
        <f t="array" ref="F133">_xlfn.XLOOKUP(transformación!A124,'[1]Desempleo armonizado'!$A$2:$A$101,_xlfn.XLOOKUP($C$1,'[1]Desempleo armonizado'!$B$1:$J$1,'[1]Desempleo armonizado'!$B$2:$J$101))</f>
        <v>10.8</v>
      </c>
      <c r="G133" s="26" cm="1">
        <f t="array" ref="G133">IFERROR(_xlfn.XLOOKUP(transformación!$B124,[1]Forwarkeys!$B$2:$B$185,_xlfn.XLOOKUP($C$1,[1]Forwarkeys!$C$1:$BA$1,[1]Forwarkeys!$C$2:$BA$185)),"-")</f>
        <v>26424</v>
      </c>
      <c r="H133" s="19">
        <f>España!E133</f>
        <v>98.18</v>
      </c>
      <c r="I133" s="3">
        <f>[1]Aeropuerto!$G126</f>
        <v>20285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Apartamet'!G134</f>
        <v>788431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100.17</v>
      </c>
      <c r="F134" s="19" cm="1">
        <f t="array" ref="F134">_xlfn.XLOOKUP(transformación!A125,'[1]Desempleo armonizado'!$A$2:$A$101,_xlfn.XLOOKUP($C$1,'[1]Desempleo armonizado'!$B$1:$J$1,'[1]Desempleo armonizado'!$B$2:$J$101))</f>
        <v>10.8</v>
      </c>
      <c r="G134" s="26" cm="1">
        <f t="array" ref="G134">IFERROR(_xlfn.XLOOKUP(transformación!$B125,[1]Forwarkeys!$B$2:$B$185,_xlfn.XLOOKUP($C$1,[1]Forwarkeys!$C$1:$BA$1,[1]Forwarkeys!$C$2:$BA$185)),"-")</f>
        <v>26514</v>
      </c>
      <c r="H134" s="19">
        <f>España!E134</f>
        <v>100.15</v>
      </c>
      <c r="I134" s="3">
        <f>[1]Aeropuerto!$G127</f>
        <v>25074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Apartamet'!G135</f>
        <v>1734018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100.3</v>
      </c>
      <c r="F135" s="19" cm="1">
        <f t="array" ref="F135">_xlfn.XLOOKUP(transformación!A126,'[1]Desempleo armonizado'!$A$2:$A$101,_xlfn.XLOOKUP($C$1,'[1]Desempleo armonizado'!$B$1:$J$1,'[1]Desempleo armonizado'!$B$2:$J$101))</f>
        <v>10.1</v>
      </c>
      <c r="G135" s="26" cm="1">
        <f t="array" ref="G135">IFERROR(_xlfn.XLOOKUP(transformación!$B126,[1]Forwarkeys!$B$2:$B$185,_xlfn.XLOOKUP($C$1,[1]Forwarkeys!$C$1:$BA$1,[1]Forwarkeys!$C$2:$BA$185)),"-")</f>
        <v>30165</v>
      </c>
      <c r="H135" s="19">
        <f>España!E135</f>
        <v>100.83</v>
      </c>
      <c r="I135" s="3">
        <f>[1]Aeropuerto!$G128</f>
        <v>44220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Apartamet'!G136</f>
        <v>2271022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100.56</v>
      </c>
      <c r="F136" s="19" cm="1">
        <f t="array" ref="F136">_xlfn.XLOOKUP(transformación!A127,'[1]Desempleo armonizado'!$A$2:$A$101,_xlfn.XLOOKUP($C$1,'[1]Desempleo armonizado'!$B$1:$J$1,'[1]Desempleo armonizado'!$B$2:$J$101))</f>
        <v>10.1</v>
      </c>
      <c r="G136" s="26" cm="1">
        <f t="array" ref="G136">IFERROR(_xlfn.XLOOKUP(transformación!$B127,[1]Forwarkeys!$B$2:$B$185,_xlfn.XLOOKUP($C$1,[1]Forwarkeys!$C$1:$BA$1,[1]Forwarkeys!$C$2:$BA$185)),"-")</f>
        <v>48586</v>
      </c>
      <c r="H136" s="19">
        <f>España!E136</f>
        <v>101.27</v>
      </c>
      <c r="I136" s="3">
        <f>[1]Aeropuerto!$G129</f>
        <v>51971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Apartamet'!G137</f>
        <v>1686814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100.49</v>
      </c>
      <c r="F137" s="19" cm="1">
        <f t="array" ref="F137">_xlfn.XLOOKUP(transformación!A128,'[1]Desempleo armonizado'!$A$2:$A$101,_xlfn.XLOOKUP($C$1,'[1]Desempleo armonizado'!$B$1:$J$1,'[1]Desempleo armonizado'!$B$2:$J$101))</f>
        <v>10.1</v>
      </c>
      <c r="G137" s="26" cm="1">
        <f t="array" ref="G137">IFERROR(_xlfn.XLOOKUP(transformación!$B128,[1]Forwarkeys!$B$2:$B$185,_xlfn.XLOOKUP($C$1,[1]Forwarkeys!$C$1:$BA$1,[1]Forwarkeys!$C$2:$BA$185)),"-")</f>
        <v>57161</v>
      </c>
      <c r="H137" s="19">
        <f>España!E137</f>
        <v>101.46</v>
      </c>
      <c r="I137" s="3">
        <f>[1]Aeropuerto!$G130</f>
        <v>47356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Apartamet'!G138</f>
        <v>2792916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100</v>
      </c>
      <c r="F138" s="19" cm="1">
        <f t="array" ref="F138">_xlfn.XLOOKUP(transformación!A129,'[1]Desempleo armonizado'!$A$2:$A$101,_xlfn.XLOOKUP($C$1,'[1]Desempleo armonizado'!$B$1:$J$1,'[1]Desempleo armonizado'!$B$2:$J$101))</f>
        <v>10</v>
      </c>
      <c r="G138" s="26" cm="1">
        <f t="array" ref="G138">IFERROR(_xlfn.XLOOKUP(transformación!$B129,[1]Forwarkeys!$B$2:$B$185,_xlfn.XLOOKUP($C$1,[1]Forwarkeys!$C$1:$BA$1,[1]Forwarkeys!$C$2:$BA$185)),"-")</f>
        <v>55063</v>
      </c>
      <c r="H138" s="19">
        <f>España!E138</f>
        <v>99.9</v>
      </c>
      <c r="I138" s="3">
        <f>[1]Aeropuerto!$G131</f>
        <v>60201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Apartamet'!G139</f>
        <v>4597741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100.36</v>
      </c>
      <c r="F139" s="19" cm="1">
        <f t="array" ref="F139">_xlfn.XLOOKUP(transformación!A130,'[1]Desempleo armonizado'!$A$2:$A$101,_xlfn.XLOOKUP($C$1,'[1]Desempleo armonizado'!$B$1:$J$1,'[1]Desempleo armonizado'!$B$2:$J$101))</f>
        <v>10</v>
      </c>
      <c r="G139" s="26" cm="1">
        <f t="array" ref="G139">IFERROR(_xlfn.XLOOKUP(transformación!$B130,[1]Forwarkeys!$B$2:$B$185,_xlfn.XLOOKUP($C$1,[1]Forwarkeys!$C$1:$BA$1,[1]Forwarkeys!$C$2:$BA$185)),"-")</f>
        <v>62036</v>
      </c>
      <c r="H139" s="19">
        <f>España!E139</f>
        <v>99.5</v>
      </c>
      <c r="I139" s="3">
        <f>[1]Aeropuerto!$G132</f>
        <v>59181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Apartamet'!G140</f>
        <v>1989832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99.99</v>
      </c>
      <c r="F140" s="19" cm="1">
        <f t="array" ref="F140">_xlfn.XLOOKUP(transformación!A131,'[1]Desempleo armonizado'!$A$2:$A$101,_xlfn.XLOOKUP($C$1,'[1]Desempleo armonizado'!$B$1:$J$1,'[1]Desempleo armonizado'!$B$2:$J$101))</f>
        <v>10</v>
      </c>
      <c r="G140" s="26" cm="1">
        <f t="array" ref="G140">IFERROR(_xlfn.XLOOKUP(transformación!$B131,[1]Forwarkeys!$B$2:$B$185,_xlfn.XLOOKUP($C$1,[1]Forwarkeys!$C$1:$BA$1,[1]Forwarkeys!$C$2:$BA$185)),"-")</f>
        <v>68707</v>
      </c>
      <c r="H140" s="19">
        <f>España!E140</f>
        <v>99.9</v>
      </c>
      <c r="I140" s="3">
        <f>[1]Aeropuerto!$G133</f>
        <v>51794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Apartamet'!G141</f>
        <v>1741052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100.07</v>
      </c>
      <c r="F141" s="19" cm="1">
        <f t="array" ref="F141">_xlfn.XLOOKUP(transformación!A132,'[1]Desempleo armonizado'!$A$2:$A$101,_xlfn.XLOOKUP($C$1,'[1]Desempleo armonizado'!$B$1:$J$1,'[1]Desempleo armonizado'!$B$2:$J$101))</f>
        <v>10.6</v>
      </c>
      <c r="G141" s="26" cm="1">
        <f t="array" ref="G141">IFERROR(_xlfn.XLOOKUP(transformación!$B132,[1]Forwarkeys!$B$2:$B$185,_xlfn.XLOOKUP($C$1,[1]Forwarkeys!$C$1:$BA$1,[1]Forwarkeys!$C$2:$BA$185)),"-")</f>
        <v>57716</v>
      </c>
      <c r="H141" s="19">
        <f>España!E141</f>
        <v>100.21</v>
      </c>
      <c r="I141" s="3">
        <f>[1]Aeropuerto!$G134</f>
        <v>46155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Apartamet'!G142</f>
        <v>643186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99.86</v>
      </c>
      <c r="F142" s="19" cm="1">
        <f t="array" ref="F142">_xlfn.XLOOKUP(transformación!A133,'[1]Desempleo armonizado'!$A$2:$A$101,_xlfn.XLOOKUP($C$1,'[1]Desempleo armonizado'!$B$1:$J$1,'[1]Desempleo armonizado'!$B$2:$J$101))</f>
        <v>10.6</v>
      </c>
      <c r="G142" s="26" cm="1">
        <f t="array" ref="G142">IFERROR(_xlfn.XLOOKUP(transformación!$B133,[1]Forwarkeys!$B$2:$B$185,_xlfn.XLOOKUP($C$1,[1]Forwarkeys!$C$1:$BA$1,[1]Forwarkeys!$C$2:$BA$185)),"-")</f>
        <v>54582</v>
      </c>
      <c r="H142" s="19">
        <f>España!E142</f>
        <v>100.47</v>
      </c>
      <c r="I142" s="3">
        <f>[1]Aeropuerto!$G135</f>
        <v>18785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Apartamet'!G143</f>
        <v>668289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100.09</v>
      </c>
      <c r="F143" s="19" cm="1">
        <f t="array" ref="F143">_xlfn.XLOOKUP(transformación!A134,'[1]Desempleo armonizado'!$A$2:$A$101,_xlfn.XLOOKUP($C$1,'[1]Desempleo armonizado'!$B$1:$J$1,'[1]Desempleo armonizado'!$B$2:$J$101))</f>
        <v>10.6</v>
      </c>
      <c r="G143" s="26" cm="1">
        <f t="array" ref="G143">IFERROR(_xlfn.XLOOKUP(transformación!$B134,[1]Forwarkeys!$B$2:$B$185,_xlfn.XLOOKUP($C$1,[1]Forwarkeys!$C$1:$BA$1,[1]Forwarkeys!$C$2:$BA$185)),"-")</f>
        <v>29831</v>
      </c>
      <c r="H143" s="19">
        <f>España!E143</f>
        <v>100.09</v>
      </c>
      <c r="I143" s="3">
        <f>[1]Aeropuerto!$G136</f>
        <v>24174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Apartamet'!G144</f>
        <v>647115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99.02</v>
      </c>
      <c r="F144" s="19" cm="1">
        <f t="array" ref="F144">_xlfn.XLOOKUP(transformación!A135,'[1]Desempleo armonizado'!$A$2:$A$101,_xlfn.XLOOKUP($C$1,'[1]Desempleo armonizado'!$B$1:$J$1,'[1]Desempleo armonizado'!$B$2:$J$101))</f>
        <v>10.7</v>
      </c>
      <c r="G144" s="26" cm="1">
        <f t="array" ref="G144">IFERROR(_xlfn.XLOOKUP(transformación!$B135,[1]Forwarkeys!$B$2:$B$185,_xlfn.XLOOKUP($C$1,[1]Forwarkeys!$C$1:$BA$1,[1]Forwarkeys!$C$2:$BA$185)),"-")</f>
        <v>32158</v>
      </c>
      <c r="H144" s="19">
        <f>España!E144</f>
        <v>97.63</v>
      </c>
      <c r="I144" s="3">
        <f>[1]Aeropuerto!$G137</f>
        <v>19164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Apartamet'!G145</f>
        <v>830955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99.31</v>
      </c>
      <c r="F145" s="19" cm="1">
        <f t="array" ref="F145">_xlfn.XLOOKUP(transformación!A136,'[1]Desempleo armonizado'!$A$2:$A$101,_xlfn.XLOOKUP($C$1,'[1]Desempleo armonizado'!$B$1:$J$1,'[1]Desempleo armonizado'!$B$2:$J$101))</f>
        <v>10.7</v>
      </c>
      <c r="G145" s="26" cm="1">
        <f t="array" ref="G145">IFERROR(_xlfn.XLOOKUP(transformación!$B136,[1]Forwarkeys!$B$2:$B$185,_xlfn.XLOOKUP($C$1,[1]Forwarkeys!$C$1:$BA$1,[1]Forwarkeys!$C$2:$BA$185)),"-")</f>
        <v>27634</v>
      </c>
      <c r="H145" s="19">
        <f>España!E145</f>
        <v>97.21</v>
      </c>
      <c r="I145" s="3">
        <f>[1]Aeropuerto!$G138</f>
        <v>22648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Apartamet'!G146</f>
        <v>880611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100.09</v>
      </c>
      <c r="F146" s="19" cm="1">
        <f t="array" ref="F146">_xlfn.XLOOKUP(transformación!A137,'[1]Desempleo armonizado'!$A$2:$A$101,_xlfn.XLOOKUP($C$1,'[1]Desempleo armonizado'!$B$1:$J$1,'[1]Desempleo armonizado'!$B$2:$J$101))</f>
        <v>10.7</v>
      </c>
      <c r="G146" s="26" cm="1">
        <f t="array" ref="G146">IFERROR(_xlfn.XLOOKUP(transformación!$B137,[1]Forwarkeys!$B$2:$B$185,_xlfn.XLOOKUP($C$1,[1]Forwarkeys!$C$1:$BA$1,[1]Forwarkeys!$C$2:$BA$185)),"-")</f>
        <v>27240</v>
      </c>
      <c r="H146" s="19">
        <f>España!E146</f>
        <v>99.16</v>
      </c>
      <c r="I146" s="3">
        <f>[1]Aeropuerto!$G139</f>
        <v>29073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Apartamet'!G147</f>
        <v>1992423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100.18</v>
      </c>
      <c r="F147" s="19" cm="1">
        <f t="array" ref="F147">_xlfn.XLOOKUP(transformación!A138,'[1]Desempleo armonizado'!$A$2:$A$101,_xlfn.XLOOKUP($C$1,'[1]Desempleo armonizado'!$B$1:$J$1,'[1]Desempleo armonizado'!$B$2:$J$101))</f>
        <v>9.6</v>
      </c>
      <c r="G147" s="26" cm="1">
        <f t="array" ref="G147">IFERROR(_xlfn.XLOOKUP(transformación!$B138,[1]Forwarkeys!$B$2:$B$185,_xlfn.XLOOKUP($C$1,[1]Forwarkeys!$C$1:$BA$1,[1]Forwarkeys!$C$2:$BA$185)),"-")</f>
        <v>34445</v>
      </c>
      <c r="H147" s="19">
        <f>España!E147</f>
        <v>99.65</v>
      </c>
      <c r="I147" s="3">
        <f>[1]Aeropuerto!$G140</f>
        <v>54748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Apartamet'!G148</f>
        <v>2166201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100.65</v>
      </c>
      <c r="F148" s="19" cm="1">
        <f t="array" ref="F148">_xlfn.XLOOKUP(transformación!A139,'[1]Desempleo armonizado'!$A$2:$A$101,_xlfn.XLOOKUP($C$1,'[1]Desempleo armonizado'!$B$1:$J$1,'[1]Desempleo armonizado'!$B$2:$J$101))</f>
        <v>9.6</v>
      </c>
      <c r="G148" s="26" cm="1">
        <f t="array" ref="G148">IFERROR(_xlfn.XLOOKUP(transformación!$B139,[1]Forwarkeys!$B$2:$B$185,_xlfn.XLOOKUP($C$1,[1]Forwarkeys!$C$1:$BA$1,[1]Forwarkeys!$C$2:$BA$185)),"-")</f>
        <v>58635</v>
      </c>
      <c r="H148" s="19">
        <f>España!E148</f>
        <v>100.17</v>
      </c>
      <c r="I148" s="3">
        <f>[1]Aeropuerto!$G141</f>
        <v>56429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Apartamet'!G149</f>
        <v>1910186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100.8</v>
      </c>
      <c r="F149" s="19" cm="1">
        <f t="array" ref="F149">_xlfn.XLOOKUP(transformación!A140,'[1]Desempleo armonizado'!$A$2:$A$101,_xlfn.XLOOKUP($C$1,'[1]Desempleo armonizado'!$B$1:$J$1,'[1]Desempleo armonizado'!$B$2:$J$101))</f>
        <v>9.6</v>
      </c>
      <c r="G149" s="26" cm="1">
        <f t="array" ref="G149">IFERROR(_xlfn.XLOOKUP(transformación!$B140,[1]Forwarkeys!$B$2:$B$185,_xlfn.XLOOKUP($C$1,[1]Forwarkeys!$C$1:$BA$1,[1]Forwarkeys!$C$2:$BA$185)),"-")</f>
        <v>68861</v>
      </c>
      <c r="H149" s="19">
        <f>España!E149</f>
        <v>100.59</v>
      </c>
      <c r="I149" s="3">
        <f>[1]Aeropuerto!$G142</f>
        <v>53744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Apartamet'!G150</f>
        <v>3054434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100.39</v>
      </c>
      <c r="F150" s="19" cm="1">
        <f t="array" ref="F150">_xlfn.XLOOKUP(transformación!A141,'[1]Desempleo armonizado'!$A$2:$A$101,_xlfn.XLOOKUP($C$1,'[1]Desempleo armonizado'!$B$1:$J$1,'[1]Desempleo armonizado'!$B$2:$J$101))</f>
        <v>9.6</v>
      </c>
      <c r="G150" s="26" cm="1">
        <f t="array" ref="G150">IFERROR(_xlfn.XLOOKUP(transformación!$B141,[1]Forwarkeys!$B$2:$B$185,_xlfn.XLOOKUP($C$1,[1]Forwarkeys!$C$1:$BA$1,[1]Forwarkeys!$C$2:$BA$185)),"-")</f>
        <v>66881</v>
      </c>
      <c r="H150" s="19">
        <f>España!E150</f>
        <v>99.25</v>
      </c>
      <c r="I150" s="3">
        <f>[1]Aeropuerto!$G143</f>
        <v>68018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Apartamet'!G151</f>
        <v>4522234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100.74</v>
      </c>
      <c r="F151" s="19" cm="1">
        <f t="array" ref="F151">_xlfn.XLOOKUP(transformación!A142,'[1]Desempleo armonizado'!$A$2:$A$101,_xlfn.XLOOKUP($C$1,'[1]Desempleo armonizado'!$B$1:$J$1,'[1]Desempleo armonizado'!$B$2:$J$101))</f>
        <v>9.6</v>
      </c>
      <c r="G151" s="26" cm="1">
        <f t="array" ref="G151">IFERROR(_xlfn.XLOOKUP(transformación!$B142,[1]Forwarkeys!$B$2:$B$185,_xlfn.XLOOKUP($C$1,[1]Forwarkeys!$C$1:$BA$1,[1]Forwarkeys!$C$2:$BA$185)),"-")</f>
        <v>74593</v>
      </c>
      <c r="H151" s="19">
        <f>España!E151</f>
        <v>99.21</v>
      </c>
      <c r="I151" s="3">
        <f>[1]Aeropuerto!$G144</f>
        <v>67008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Apartamet'!G152</f>
        <v>2215592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100.5</v>
      </c>
      <c r="F152" s="19" cm="1">
        <f t="array" ref="F152">_xlfn.XLOOKUP(transformación!A143,'[1]Desempleo armonizado'!$A$2:$A$101,_xlfn.XLOOKUP($C$1,'[1]Desempleo armonizado'!$B$1:$J$1,'[1]Desempleo armonizado'!$B$2:$J$101))</f>
        <v>9.6</v>
      </c>
      <c r="G152" s="26" cm="1">
        <f t="array" ref="G152">IFERROR(_xlfn.XLOOKUP(transformación!$B143,[1]Forwarkeys!$B$2:$B$185,_xlfn.XLOOKUP($C$1,[1]Forwarkeys!$C$1:$BA$1,[1]Forwarkeys!$C$2:$BA$185)),"-")</f>
        <v>82701</v>
      </c>
      <c r="H152" s="19">
        <f>España!E152</f>
        <v>99.93</v>
      </c>
      <c r="I152" s="3">
        <f>[1]Aeropuerto!$G145</f>
        <v>54872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Apartamet'!G153</f>
        <v>1895406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100.54</v>
      </c>
      <c r="F153" s="19" cm="1">
        <f t="array" ref="F153">_xlfn.XLOOKUP(transformación!A144,'[1]Desempleo armonizado'!$A$2:$A$101,_xlfn.XLOOKUP($C$1,'[1]Desempleo armonizado'!$B$1:$J$1,'[1]Desempleo armonizado'!$B$2:$J$101))</f>
        <v>10.3</v>
      </c>
      <c r="G153" s="26" cm="1">
        <f t="array" ref="G153">IFERROR(_xlfn.XLOOKUP(transformación!$B144,[1]Forwarkeys!$B$2:$B$185,_xlfn.XLOOKUP($C$1,[1]Forwarkeys!$C$1:$BA$1,[1]Forwarkeys!$C$2:$BA$185)),"-")</f>
        <v>66892</v>
      </c>
      <c r="H153" s="19">
        <f>España!E153</f>
        <v>100.71</v>
      </c>
      <c r="I153" s="3">
        <f>[1]Aeropuerto!$G146</f>
        <v>52887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Apartamet'!G154</f>
        <v>709537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100.55</v>
      </c>
      <c r="F154" s="19" cm="1">
        <f t="array" ref="F154">_xlfn.XLOOKUP(transformación!A145,'[1]Desempleo armonizado'!$A$2:$A$101,_xlfn.XLOOKUP($C$1,'[1]Desempleo armonizado'!$B$1:$J$1,'[1]Desempleo armonizado'!$B$2:$J$101))</f>
        <v>10.3</v>
      </c>
      <c r="G154" s="26" cm="1">
        <f t="array" ref="G154">IFERROR(_xlfn.XLOOKUP(transformación!$B145,[1]Forwarkeys!$B$2:$B$185,_xlfn.XLOOKUP($C$1,[1]Forwarkeys!$C$1:$BA$1,[1]Forwarkeys!$C$2:$BA$185)),"-")</f>
        <v>64898</v>
      </c>
      <c r="H154" s="19">
        <f>España!E154</f>
        <v>100.95</v>
      </c>
      <c r="I154" s="3">
        <f>[1]Aeropuerto!$G147</f>
        <v>22461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Apartamet'!G155</f>
        <v>737393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100.9</v>
      </c>
      <c r="F155" s="19" cm="1">
        <f t="array" ref="F155">_xlfn.XLOOKUP(transformación!A146,'[1]Desempleo armonizado'!$A$2:$A$101,_xlfn.XLOOKUP($C$1,'[1]Desempleo armonizado'!$B$1:$J$1,'[1]Desempleo armonizado'!$B$2:$J$101))</f>
        <v>10.3</v>
      </c>
      <c r="G155" s="26" cm="1">
        <f t="array" ref="G155">IFERROR(_xlfn.XLOOKUP(transformación!$B146,[1]Forwarkeys!$B$2:$B$185,_xlfn.XLOOKUP($C$1,[1]Forwarkeys!$C$1:$BA$1,[1]Forwarkeys!$C$2:$BA$185)),"-")</f>
        <v>34858</v>
      </c>
      <c r="H155" s="19">
        <f>España!E155</f>
        <v>101.5</v>
      </c>
      <c r="I155" s="3">
        <f>[1]Aeropuerto!$G148</f>
        <v>29374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Apartamet'!G156</f>
        <v>666249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100.57</v>
      </c>
      <c r="F156" s="19" cm="1">
        <f t="array" ref="F156">_xlfn.XLOOKUP(transformación!A147,'[1]Desempleo armonizado'!$A$2:$A$101,_xlfn.XLOOKUP($C$1,'[1]Desempleo armonizado'!$B$1:$J$1,'[1]Desempleo armonizado'!$B$2:$J$101))</f>
        <v>10</v>
      </c>
      <c r="G156" s="26" cm="1">
        <f t="array" ref="G156">IFERROR(_xlfn.XLOOKUP(transformación!$B147,[1]Forwarkeys!$B$2:$B$185,_xlfn.XLOOKUP($C$1,[1]Forwarkeys!$C$1:$BA$1,[1]Forwarkeys!$C$2:$BA$185)),"-")</f>
        <v>36378</v>
      </c>
      <c r="H156" s="19">
        <f>España!E156</f>
        <v>100.5</v>
      </c>
      <c r="I156" s="3">
        <f>[1]Aeropuerto!$G149</f>
        <v>23334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Apartamet'!G157</f>
        <v>891679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100.73</v>
      </c>
      <c r="F157" s="19" cm="1">
        <f t="array" ref="F157">_xlfn.XLOOKUP(transformación!A148,'[1]Desempleo armonizado'!$A$2:$A$101,_xlfn.XLOOKUP($C$1,'[1]Desempleo armonizado'!$B$1:$J$1,'[1]Desempleo armonizado'!$B$2:$J$101))</f>
        <v>10</v>
      </c>
      <c r="G157" s="26" cm="1">
        <f t="array" ref="G157">IFERROR(_xlfn.XLOOKUP(transformación!$B148,[1]Forwarkeys!$B$2:$B$185,_xlfn.XLOOKUP($C$1,[1]Forwarkeys!$C$1:$BA$1,[1]Forwarkeys!$C$2:$BA$185)),"-")</f>
        <v>32255</v>
      </c>
      <c r="H157" s="19">
        <f>España!E157</f>
        <v>100.16</v>
      </c>
      <c r="I157" s="3">
        <f>[1]Aeropuerto!$G150</f>
        <v>26401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Apartamet'!G158</f>
        <v>948503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101.47</v>
      </c>
      <c r="F158" s="19" cm="1">
        <f t="array" ref="F158">_xlfn.XLOOKUP(transformación!A149,'[1]Desempleo armonizado'!$A$2:$A$101,_xlfn.XLOOKUP($C$1,'[1]Desempleo armonizado'!$B$1:$J$1,'[1]Desempleo armonizado'!$B$2:$J$101))</f>
        <v>10</v>
      </c>
      <c r="G158" s="26" cm="1">
        <f t="array" ref="G158">IFERROR(_xlfn.XLOOKUP(transformación!$B149,[1]Forwarkeys!$B$2:$B$185,_xlfn.XLOOKUP($C$1,[1]Forwarkeys!$C$1:$BA$1,[1]Forwarkeys!$C$2:$BA$185)),"-")</f>
        <v>32983</v>
      </c>
      <c r="H158" s="19">
        <f>España!E158</f>
        <v>101.29</v>
      </c>
      <c r="I158" s="3">
        <f>[1]Aeropuerto!$G151</f>
        <v>31206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Apartamet'!G159</f>
        <v>2008713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101.57</v>
      </c>
      <c r="F159" s="19" cm="1">
        <f t="array" ref="F159">_xlfn.XLOOKUP(transformación!A150,'[1]Desempleo armonizado'!$A$2:$A$101,_xlfn.XLOOKUP($C$1,'[1]Desempleo armonizado'!$B$1:$J$1,'[1]Desempleo armonizado'!$B$2:$J$101))</f>
        <v>9.1</v>
      </c>
      <c r="G159" s="26" cm="1">
        <f t="array" ref="G159">IFERROR(_xlfn.XLOOKUP(transformación!$B150,[1]Forwarkeys!$B$2:$B$185,_xlfn.XLOOKUP($C$1,[1]Forwarkeys!$C$1:$BA$1,[1]Forwarkeys!$C$2:$BA$185)),"-")</f>
        <v>38634</v>
      </c>
      <c r="H159" s="19">
        <f>España!E159</f>
        <v>102.21</v>
      </c>
      <c r="I159" s="3">
        <f>[1]Aeropuerto!$G152</f>
        <v>49900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Apartamet'!G160</f>
        <v>2153761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101.59</v>
      </c>
      <c r="F160" s="19" cm="1">
        <f t="array" ref="F160">_xlfn.XLOOKUP(transformación!A151,'[1]Desempleo armonizado'!$A$2:$A$101,_xlfn.XLOOKUP($C$1,'[1]Desempleo armonizado'!$B$1:$J$1,'[1]Desempleo armonizado'!$B$2:$J$101))</f>
        <v>9.1</v>
      </c>
      <c r="G160" s="26" cm="1">
        <f t="array" ref="G160">IFERROR(_xlfn.XLOOKUP(transformación!$B151,[1]Forwarkeys!$B$2:$B$185,_xlfn.XLOOKUP($C$1,[1]Forwarkeys!$C$1:$BA$1,[1]Forwarkeys!$C$2:$BA$185)),"-")</f>
        <v>57307</v>
      </c>
      <c r="H160" s="19">
        <f>España!E160</f>
        <v>102.16</v>
      </c>
      <c r="I160" s="3">
        <f>[1]Aeropuerto!$G153</f>
        <v>54679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Apartamet'!G161</f>
        <v>1794590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101.58</v>
      </c>
      <c r="F161" s="19" cm="1">
        <f t="array" ref="F161">_xlfn.XLOOKUP(transformación!A152,'[1]Desempleo armonizado'!$A$2:$A$101,_xlfn.XLOOKUP($C$1,'[1]Desempleo armonizado'!$B$1:$J$1,'[1]Desempleo armonizado'!$B$2:$J$101))</f>
        <v>9.1</v>
      </c>
      <c r="G161" s="26" cm="1">
        <f t="array" ref="G161">IFERROR(_xlfn.XLOOKUP(transformación!$B152,[1]Forwarkeys!$B$2:$B$185,_xlfn.XLOOKUP($C$1,[1]Forwarkeys!$C$1:$BA$1,[1]Forwarkeys!$C$2:$BA$185)),"-")</f>
        <v>62921</v>
      </c>
      <c r="H161" s="19">
        <f>España!E161</f>
        <v>102.22</v>
      </c>
      <c r="I161" s="3">
        <f>[1]Aeropuerto!$G154</f>
        <v>52797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Apartamet'!G162</f>
        <v>2851124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101.17</v>
      </c>
      <c r="F162" s="19" cm="1">
        <f t="array" ref="F162">_xlfn.XLOOKUP(transformación!A153,'[1]Desempleo armonizado'!$A$2:$A$101,_xlfn.XLOOKUP($C$1,'[1]Desempleo armonizado'!$B$1:$J$1,'[1]Desempleo armonizado'!$B$2:$J$101))</f>
        <v>9.3000000000000007</v>
      </c>
      <c r="G162" s="26" cm="1">
        <f t="array" ref="G162">IFERROR(_xlfn.XLOOKUP(transformación!$B153,[1]Forwarkeys!$B$2:$B$185,_xlfn.XLOOKUP($C$1,[1]Forwarkeys!$C$1:$BA$1,[1]Forwarkeys!$C$2:$BA$185)),"-")</f>
        <v>62653</v>
      </c>
      <c r="H162" s="19">
        <f>España!E162</f>
        <v>100.98</v>
      </c>
      <c r="I162" s="3">
        <f>[1]Aeropuerto!$G155</f>
        <v>66540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Apartamet'!G163</f>
        <v>4310088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101.74</v>
      </c>
      <c r="F163" s="19" cm="1">
        <f t="array" ref="F163">_xlfn.XLOOKUP(transformación!A154,'[1]Desempleo armonizado'!$A$2:$A$101,_xlfn.XLOOKUP($C$1,'[1]Desempleo armonizado'!$B$1:$J$1,'[1]Desempleo armonizado'!$B$2:$J$101))</f>
        <v>9.3000000000000007</v>
      </c>
      <c r="G163" s="26" cm="1">
        <f t="array" ref="G163">IFERROR(_xlfn.XLOOKUP(transformación!$B154,[1]Forwarkeys!$B$2:$B$185,_xlfn.XLOOKUP($C$1,[1]Forwarkeys!$C$1:$BA$1,[1]Forwarkeys!$C$2:$BA$185)),"-")</f>
        <v>71749</v>
      </c>
      <c r="H163" s="19">
        <f>España!E163</f>
        <v>101.15</v>
      </c>
      <c r="I163" s="3">
        <f>[1]Aeropuerto!$G156</f>
        <v>64739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Apartamet'!G164</f>
        <v>2096800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101.58</v>
      </c>
      <c r="F164" s="19" cm="1">
        <f t="array" ref="F164">_xlfn.XLOOKUP(transformación!A155,'[1]Desempleo armonizado'!$A$2:$A$101,_xlfn.XLOOKUP($C$1,'[1]Desempleo armonizado'!$B$1:$J$1,'[1]Desempleo armonizado'!$B$2:$J$101))</f>
        <v>9.3000000000000007</v>
      </c>
      <c r="G164" s="26" cm="1">
        <f t="array" ref="G164">IFERROR(_xlfn.XLOOKUP(transformación!$B155,[1]Forwarkeys!$B$2:$B$185,_xlfn.XLOOKUP($C$1,[1]Forwarkeys!$C$1:$BA$1,[1]Forwarkeys!$C$2:$BA$185)),"-")</f>
        <v>75011</v>
      </c>
      <c r="H164" s="19">
        <f>España!E164</f>
        <v>101.77</v>
      </c>
      <c r="I164" s="3">
        <f>[1]Aeropuerto!$G157</f>
        <v>57060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Apartamet'!G165</f>
        <v>1772055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101.7</v>
      </c>
      <c r="F165" s="19" cm="1">
        <f t="array" ref="F165">_xlfn.XLOOKUP(transformación!A156,'[1]Desempleo armonizado'!$A$2:$A$101,_xlfn.XLOOKUP($C$1,'[1]Desempleo armonizado'!$B$1:$J$1,'[1]Desempleo armonizado'!$B$2:$J$101))</f>
        <v>9.3000000000000007</v>
      </c>
      <c r="G165" s="26" cm="1">
        <f t="array" ref="G165">IFERROR(_xlfn.XLOOKUP(transformación!$B156,[1]Forwarkeys!$B$2:$B$185,_xlfn.XLOOKUP($C$1,[1]Forwarkeys!$C$1:$BA$1,[1]Forwarkeys!$C$2:$BA$185)),"-")</f>
        <v>66353</v>
      </c>
      <c r="H165" s="19">
        <f>España!E165</f>
        <v>102.4</v>
      </c>
      <c r="I165" s="3">
        <f>[1]Aeropuerto!$G158</f>
        <v>53796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Apartamet'!G166</f>
        <v>705523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101.8</v>
      </c>
      <c r="F166" s="19" cm="1">
        <f t="array" ref="F166">_xlfn.XLOOKUP(transformación!A157,'[1]Desempleo armonizado'!$A$2:$A$101,_xlfn.XLOOKUP($C$1,'[1]Desempleo armonizado'!$B$1:$J$1,'[1]Desempleo armonizado'!$B$2:$J$101))</f>
        <v>9.3000000000000007</v>
      </c>
      <c r="G166" s="26" cm="1">
        <f t="array" ref="G166">IFERROR(_xlfn.XLOOKUP(transformación!$B157,[1]Forwarkeys!$B$2:$B$185,_xlfn.XLOOKUP($C$1,[1]Forwarkeys!$C$1:$BA$1,[1]Forwarkeys!$C$2:$BA$185)),"-")</f>
        <v>64745</v>
      </c>
      <c r="H166" s="19">
        <f>España!E166</f>
        <v>102.73</v>
      </c>
      <c r="I166" s="3">
        <f>[1]Aeropuerto!$G159</f>
        <v>23260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Apartamet'!G167</f>
        <v>646820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102.16</v>
      </c>
      <c r="F167" s="19" cm="1">
        <f t="array" ref="F167">_xlfn.XLOOKUP(transformación!A158,'[1]Desempleo armonizado'!$A$2:$A$101,_xlfn.XLOOKUP($C$1,'[1]Desempleo armonizado'!$B$1:$J$1,'[1]Desempleo armonizado'!$B$2:$J$101))</f>
        <v>9.3000000000000007</v>
      </c>
      <c r="G167" s="26" cm="1">
        <f t="array" ref="G167">IFERROR(_xlfn.XLOOKUP(transformación!$B158,[1]Forwarkeys!$B$2:$B$185,_xlfn.XLOOKUP($C$1,[1]Forwarkeys!$C$1:$BA$1,[1]Forwarkeys!$C$2:$BA$185)),"-")</f>
        <v>35228</v>
      </c>
      <c r="H167" s="19">
        <f>España!E167</f>
        <v>102.74</v>
      </c>
      <c r="I167" s="3">
        <f>[1]Aeropuerto!$G160</f>
        <v>27807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Apartamet'!G168</f>
        <v>723450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102.06</v>
      </c>
      <c r="F168" s="19" cm="1">
        <f t="array" ref="F168">_xlfn.XLOOKUP(transformación!A159,'[1]Desempleo armonizado'!$A$2:$A$101,_xlfn.XLOOKUP($C$1,'[1]Desempleo armonizado'!$B$1:$J$1,'[1]Desempleo armonizado'!$B$2:$J$101))</f>
        <v>9.6</v>
      </c>
      <c r="G168" s="26" cm="1">
        <f t="array" ref="G168">IFERROR(_xlfn.XLOOKUP(transformación!$B159,[1]Forwarkeys!$B$2:$B$185,_xlfn.XLOOKUP($C$1,[1]Forwarkeys!$C$1:$BA$1,[1]Forwarkeys!$C$2:$BA$185)),"-")</f>
        <v>35979</v>
      </c>
      <c r="H168" s="19">
        <f>España!E168</f>
        <v>101.22</v>
      </c>
      <c r="I168" s="3">
        <f>[1]Aeropuerto!$G161</f>
        <v>23819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Apartamet'!G169</f>
        <v>807635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102.05</v>
      </c>
      <c r="F169" s="19" cm="1">
        <f t="array" ref="F169">_xlfn.XLOOKUP(transformación!A160,'[1]Desempleo armonizado'!$A$2:$A$101,_xlfn.XLOOKUP($C$1,'[1]Desempleo armonizado'!$B$1:$J$1,'[1]Desempleo armonizado'!$B$2:$J$101))</f>
        <v>9.6</v>
      </c>
      <c r="G169" s="26" cm="1">
        <f t="array" ref="G169">IFERROR(_xlfn.XLOOKUP(transformación!$B160,[1]Forwarkeys!$B$2:$B$185,_xlfn.XLOOKUP($C$1,[1]Forwarkeys!$C$1:$BA$1,[1]Forwarkeys!$C$2:$BA$185)),"-")</f>
        <v>31917</v>
      </c>
      <c r="H169" s="19">
        <f>España!E169</f>
        <v>101.37</v>
      </c>
      <c r="I169" s="3">
        <f>[1]Aeropuerto!$G162</f>
        <v>25322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Apartamet'!G170</f>
        <v>923936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103.22</v>
      </c>
      <c r="F170" s="19" cm="1">
        <f t="array" ref="F170">_xlfn.XLOOKUP(transformación!A161,'[1]Desempleo armonizado'!$A$2:$A$101,_xlfn.XLOOKUP($C$1,'[1]Desempleo armonizado'!$B$1:$J$1,'[1]Desempleo armonizado'!$B$2:$J$101))</f>
        <v>9.6</v>
      </c>
      <c r="G170" s="26" cm="1">
        <f t="array" ref="G170">IFERROR(_xlfn.XLOOKUP(transformación!$B161,[1]Forwarkeys!$B$2:$B$185,_xlfn.XLOOKUP($C$1,[1]Forwarkeys!$C$1:$BA$1,[1]Forwarkeys!$C$2:$BA$185)),"-")</f>
        <v>30812</v>
      </c>
      <c r="H170" s="19">
        <f>España!E170</f>
        <v>102.59</v>
      </c>
      <c r="I170" s="3">
        <f>[1]Aeropuerto!$G163</f>
        <v>33127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Apartamet'!G171</f>
        <v>1806054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103.43</v>
      </c>
      <c r="F171" s="19" cm="1">
        <f t="array" ref="F171">_xlfn.XLOOKUP(transformación!A162,'[1]Desempleo armonizado'!$A$2:$A$101,_xlfn.XLOOKUP($C$1,'[1]Desempleo armonizado'!$B$1:$J$1,'[1]Desempleo armonizado'!$B$2:$J$101))</f>
        <v>8.6999999999999993</v>
      </c>
      <c r="G171" s="26" cm="1">
        <f t="array" ref="G171">IFERROR(_xlfn.XLOOKUP(transformación!$B162,[1]Forwarkeys!$B$2:$B$185,_xlfn.XLOOKUP($C$1,[1]Forwarkeys!$C$1:$BA$1,[1]Forwarkeys!$C$2:$BA$185)),"-")</f>
        <v>40870</v>
      </c>
      <c r="H171" s="19">
        <f>España!E171</f>
        <v>103.36</v>
      </c>
      <c r="I171" s="3">
        <f>[1]Aeropuerto!$G164</f>
        <v>53450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Apartamet'!G172</f>
        <v>2420193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103.92</v>
      </c>
      <c r="F172" s="19" cm="1">
        <f t="array" ref="F172">_xlfn.XLOOKUP(transformación!A163,'[1]Desempleo armonizado'!$A$2:$A$101,_xlfn.XLOOKUP($C$1,'[1]Desempleo armonizado'!$B$1:$J$1,'[1]Desempleo armonizado'!$B$2:$J$101))</f>
        <v>8.6999999999999993</v>
      </c>
      <c r="G172" s="26" cm="1">
        <f t="array" ref="G172">IFERROR(_xlfn.XLOOKUP(transformación!$B163,[1]Forwarkeys!$B$2:$B$185,_xlfn.XLOOKUP($C$1,[1]Forwarkeys!$C$1:$BA$1,[1]Forwarkeys!$C$2:$BA$185)),"-")</f>
        <v>62987</v>
      </c>
      <c r="H172" s="19">
        <f>España!E172</f>
        <v>104.32</v>
      </c>
      <c r="I172" s="3">
        <f>[1]Aeropuerto!$G165</f>
        <v>61238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Apartamet'!G173</f>
        <v>1899795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103.93</v>
      </c>
      <c r="F173" s="19" cm="1">
        <f t="array" ref="F173">_xlfn.XLOOKUP(transformación!A164,'[1]Desempleo armonizado'!$A$2:$A$101,_xlfn.XLOOKUP($C$1,'[1]Desempleo armonizado'!$B$1:$J$1,'[1]Desempleo armonizado'!$B$2:$J$101))</f>
        <v>8.6999999999999993</v>
      </c>
      <c r="G173" s="26" cm="1">
        <f t="array" ref="G173">IFERROR(_xlfn.XLOOKUP(transformación!$B164,[1]Forwarkeys!$B$2:$B$185,_xlfn.XLOOKUP($C$1,[1]Forwarkeys!$C$1:$BA$1,[1]Forwarkeys!$C$2:$BA$185)),"-")</f>
        <v>74656</v>
      </c>
      <c r="H173" s="19">
        <f>España!E173</f>
        <v>104.56</v>
      </c>
      <c r="I173" s="3">
        <f>[1]Aeropuerto!$G166</f>
        <v>60572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Apartamet'!G174</f>
        <v>2871942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103.8</v>
      </c>
      <c r="F174" s="19" cm="1">
        <f t="array" ref="F174">_xlfn.XLOOKUP(transformación!A165,'[1]Desempleo armonizado'!$A$2:$A$101,_xlfn.XLOOKUP($C$1,'[1]Desempleo armonizado'!$B$1:$J$1,'[1]Desempleo armonizado'!$B$2:$J$101))</f>
        <v>8.8000000000000007</v>
      </c>
      <c r="G174" s="26" cm="1">
        <f t="array" ref="G174">IFERROR(_xlfn.XLOOKUP(transformación!$B165,[1]Forwarkeys!$B$2:$B$185,_xlfn.XLOOKUP($C$1,[1]Forwarkeys!$C$1:$BA$1,[1]Forwarkeys!$C$2:$BA$185)),"-")</f>
        <v>73392</v>
      </c>
      <c r="H174" s="19">
        <f>España!E174</f>
        <v>103.31</v>
      </c>
      <c r="I174" s="3">
        <f>[1]Aeropuerto!$G167</f>
        <v>71678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Apartamet'!G175</f>
        <v>4534497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104.35</v>
      </c>
      <c r="F175" s="19" cm="1">
        <f t="array" ref="F175">_xlfn.XLOOKUP(transformación!A166,'[1]Desempleo armonizado'!$A$2:$A$101,_xlfn.XLOOKUP($C$1,'[1]Desempleo armonizado'!$B$1:$J$1,'[1]Desempleo armonizado'!$B$2:$J$101))</f>
        <v>8.8000000000000007</v>
      </c>
      <c r="G175" s="26" cm="1">
        <f t="array" ref="G175">IFERROR(_xlfn.XLOOKUP(transformación!$B166,[1]Forwarkeys!$B$2:$B$185,_xlfn.XLOOKUP($C$1,[1]Forwarkeys!$C$1:$BA$1,[1]Forwarkeys!$C$2:$BA$185)),"-")</f>
        <v>77731</v>
      </c>
      <c r="H175" s="19">
        <f>España!E175</f>
        <v>103.41</v>
      </c>
      <c r="I175" s="3">
        <f>[1]Aeropuerto!$G168</f>
        <v>69866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Apartamet'!G176</f>
        <v>2159469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104.12</v>
      </c>
      <c r="F176" s="19" cm="1">
        <f t="array" ref="F176">_xlfn.XLOOKUP(transformación!A167,'[1]Desempleo armonizado'!$A$2:$A$101,_xlfn.XLOOKUP($C$1,'[1]Desempleo armonizado'!$B$1:$J$1,'[1]Desempleo armonizado'!$B$2:$J$101))</f>
        <v>8.8000000000000007</v>
      </c>
      <c r="G176" s="26" cm="1">
        <f t="array" ref="G176">IFERROR(_xlfn.XLOOKUP(transformación!$B167,[1]Forwarkeys!$B$2:$B$185,_xlfn.XLOOKUP($C$1,[1]Forwarkeys!$C$1:$BA$1,[1]Forwarkeys!$C$2:$BA$185)),"-")</f>
        <v>84131</v>
      </c>
      <c r="H176" s="19">
        <f>España!E176</f>
        <v>104.06</v>
      </c>
      <c r="I176" s="3">
        <f>[1]Aeropuerto!$G169</f>
        <v>62864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Apartamet'!G177</f>
        <v>1920688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104.24</v>
      </c>
      <c r="F177" s="19" cm="1">
        <f t="array" ref="F177">_xlfn.XLOOKUP(transformación!A168,'[1]Desempleo armonizado'!$A$2:$A$101,_xlfn.XLOOKUP($C$1,'[1]Desempleo armonizado'!$B$1:$J$1,'[1]Desempleo armonizado'!$B$2:$J$101))</f>
        <v>9</v>
      </c>
      <c r="G177" s="26" cm="1">
        <f t="array" ref="G177">IFERROR(_xlfn.XLOOKUP(transformación!$B168,[1]Forwarkeys!$B$2:$B$185,_xlfn.XLOOKUP($C$1,[1]Forwarkeys!$C$1:$BA$1,[1]Forwarkeys!$C$2:$BA$185)),"-")</f>
        <v>76170</v>
      </c>
      <c r="H177" s="19">
        <f>España!E177</f>
        <v>104.77</v>
      </c>
      <c r="I177" s="3">
        <f>[1]Aeropuerto!$G170</f>
        <v>57520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Apartamet'!G178</f>
        <v>702153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104</v>
      </c>
      <c r="F178" s="19" cm="1">
        <f t="array" ref="F178">_xlfn.XLOOKUP(transformación!A169,'[1]Desempleo armonizado'!$A$2:$A$101,_xlfn.XLOOKUP($C$1,'[1]Desempleo armonizado'!$B$1:$J$1,'[1]Desempleo armonizado'!$B$2:$J$101))</f>
        <v>9</v>
      </c>
      <c r="G178" s="26" cm="1">
        <f t="array" ref="G178">IFERROR(_xlfn.XLOOKUP(transformación!$B169,[1]Forwarkeys!$B$2:$B$185,_xlfn.XLOOKUP($C$1,[1]Forwarkeys!$C$1:$BA$1,[1]Forwarkeys!$C$2:$BA$185)),"-")</f>
        <v>72197</v>
      </c>
      <c r="H178" s="19">
        <f>España!E178</f>
        <v>104.52</v>
      </c>
      <c r="I178" s="3">
        <f>[1]Aeropuerto!$G171</f>
        <v>24864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Apartamet'!G179</f>
        <v>687278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104.1</v>
      </c>
      <c r="F179" s="19" cm="1">
        <f t="array" ref="F179">_xlfn.XLOOKUP(transformación!A170,'[1]Desempleo armonizado'!$A$2:$A$101,_xlfn.XLOOKUP($C$1,'[1]Desempleo armonizado'!$B$1:$J$1,'[1]Desempleo armonizado'!$B$2:$J$101))</f>
        <v>9</v>
      </c>
      <c r="G179" s="26" cm="1">
        <f t="array" ref="G179">IFERROR(_xlfn.XLOOKUP(transformación!$B170,[1]Forwarkeys!$B$2:$B$185,_xlfn.XLOOKUP($C$1,[1]Forwarkeys!$C$1:$BA$1,[1]Forwarkeys!$C$2:$BA$185)),"-")</f>
        <v>36806</v>
      </c>
      <c r="H179" s="19">
        <f>España!E179</f>
        <v>104</v>
      </c>
      <c r="I179" s="3">
        <f>[1]Aeropuerto!$G172</f>
        <v>29172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Apartamet'!G180</f>
        <v>718713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103.52</v>
      </c>
      <c r="F180" s="19" cm="1">
        <f t="array" ref="F180">_xlfn.XLOOKUP(transformación!A171,'[1]Desempleo armonizado'!$A$2:$A$101,_xlfn.XLOOKUP($C$1,'[1]Desempleo armonizado'!$B$1:$J$1,'[1]Desempleo armonizado'!$B$2:$J$101))</f>
        <v>9</v>
      </c>
      <c r="G180" s="26" cm="1">
        <f t="array" ref="G180">IFERROR(_xlfn.XLOOKUP(transformación!$B171,[1]Forwarkeys!$B$2:$B$185,_xlfn.XLOOKUP($C$1,[1]Forwarkeys!$C$1:$BA$1,[1]Forwarkeys!$C$2:$BA$185)),"-")</f>
        <v>38333</v>
      </c>
      <c r="H180" s="19">
        <f>España!E180</f>
        <v>102.26</v>
      </c>
      <c r="I180" s="3">
        <f>[1]Aeropuerto!$G173</f>
        <v>25081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Apartamet'!G181</f>
        <v>866393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103.64</v>
      </c>
      <c r="F181" s="19" cm="1">
        <f t="array" ref="F181">_xlfn.XLOOKUP(transformación!A172,'[1]Desempleo armonizado'!$A$2:$A$101,_xlfn.XLOOKUP($C$1,'[1]Desempleo armonizado'!$B$1:$J$1,'[1]Desempleo armonizado'!$B$2:$J$101))</f>
        <v>9</v>
      </c>
      <c r="G181" s="26" cm="1">
        <f t="array" ref="G181">IFERROR(_xlfn.XLOOKUP(transformación!$B172,[1]Forwarkeys!$B$2:$B$185,_xlfn.XLOOKUP($C$1,[1]Forwarkeys!$C$1:$BA$1,[1]Forwarkeys!$C$2:$BA$185)),"-")</f>
        <v>34197</v>
      </c>
      <c r="H181" s="19">
        <f>España!E181</f>
        <v>102.47</v>
      </c>
      <c r="I181" s="3">
        <f>[1]Aeropuerto!$G174</f>
        <v>26786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Apartamet'!G182</f>
        <v>943629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104.55</v>
      </c>
      <c r="F182" s="19" cm="1">
        <f t="array" ref="F182">_xlfn.XLOOKUP(transformación!A173,'[1]Desempleo armonizado'!$A$2:$A$101,_xlfn.XLOOKUP($C$1,'[1]Desempleo armonizado'!$B$1:$J$1,'[1]Desempleo armonizado'!$B$2:$J$101))</f>
        <v>9</v>
      </c>
      <c r="G182" s="26" cm="1">
        <f t="array" ref="G182">IFERROR(_xlfn.XLOOKUP(transformación!$B173,[1]Forwarkeys!$B$2:$B$185,_xlfn.XLOOKUP($C$1,[1]Forwarkeys!$C$1:$BA$1,[1]Forwarkeys!$C$2:$BA$185)),"-")</f>
        <v>32603</v>
      </c>
      <c r="H182" s="19">
        <f>España!E182</f>
        <v>103.9</v>
      </c>
      <c r="I182" s="3">
        <f>[1]Aeropuerto!$G175</f>
        <v>32682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Apartamet'!G183</f>
        <v>1815644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104.93</v>
      </c>
      <c r="F183" s="19" cm="1">
        <f t="array" ref="F183">_xlfn.XLOOKUP(transformación!A174,'[1]Desempleo armonizado'!$A$2:$A$101,_xlfn.XLOOKUP($C$1,'[1]Desempleo armonizado'!$B$1:$J$1,'[1]Desempleo armonizado'!$B$2:$J$101))</f>
        <v>8.1</v>
      </c>
      <c r="G183" s="26" cm="1">
        <f t="array" ref="G183">IFERROR(_xlfn.XLOOKUP(transformación!$B174,[1]Forwarkeys!$B$2:$B$185,_xlfn.XLOOKUP($C$1,[1]Forwarkeys!$C$1:$BA$1,[1]Forwarkeys!$C$2:$BA$185)),"-")</f>
        <v>38909</v>
      </c>
      <c r="H183" s="19">
        <f>España!E183</f>
        <v>105.06</v>
      </c>
      <c r="I183" s="3">
        <f>[1]Aeropuerto!$G176</f>
        <v>62874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Apartamet'!G184</f>
        <v>2177164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105.06</v>
      </c>
      <c r="F184" s="19" cm="1">
        <f t="array" ref="F184">_xlfn.XLOOKUP(transformación!A175,'[1]Desempleo armonizado'!$A$2:$A$101,_xlfn.XLOOKUP($C$1,'[1]Desempleo armonizado'!$B$1:$J$1,'[1]Desempleo armonizado'!$B$2:$J$101))</f>
        <v>8.1</v>
      </c>
      <c r="G184" s="26" cm="1">
        <f t="array" ref="G184">IFERROR(_xlfn.XLOOKUP(transformación!$B175,[1]Forwarkeys!$B$2:$B$185,_xlfn.XLOOKUP($C$1,[1]Forwarkeys!$C$1:$BA$1,[1]Forwarkeys!$C$2:$BA$185)),"-")</f>
        <v>70245</v>
      </c>
      <c r="H184" s="19">
        <f>España!E184</f>
        <v>105.31</v>
      </c>
      <c r="I184" s="3">
        <f>[1]Aeropuerto!$G177</f>
        <v>62417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Apartamet'!G185</f>
        <v>1957298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105.35</v>
      </c>
      <c r="F185" s="19" cm="1">
        <f t="array" ref="F185">_xlfn.XLOOKUP(transformación!A176,'[1]Desempleo armonizado'!$A$2:$A$101,_xlfn.XLOOKUP($C$1,'[1]Desempleo armonizado'!$B$1:$J$1,'[1]Desempleo armonizado'!$B$2:$J$101))</f>
        <v>8.1</v>
      </c>
      <c r="G185" s="26" cm="1">
        <f t="array" ref="G185">IFERROR(_xlfn.XLOOKUP(transformación!$B176,[1]Forwarkeys!$B$2:$B$185,_xlfn.XLOOKUP($C$1,[1]Forwarkeys!$C$1:$BA$1,[1]Forwarkeys!$C$2:$BA$185)),"-")</f>
        <v>75960</v>
      </c>
      <c r="H185" s="19">
        <f>España!E185</f>
        <v>105.18</v>
      </c>
      <c r="I185" s="3">
        <f>[1]Aeropuerto!$G178</f>
        <v>65839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Apartamet'!G186</f>
        <v>2903874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105.11</v>
      </c>
      <c r="F186" s="19" cm="1">
        <f t="array" ref="F186">_xlfn.XLOOKUP(transformación!A177,'[1]Desempleo armonizado'!$A$2:$A$101,_xlfn.XLOOKUP($C$1,'[1]Desempleo armonizado'!$B$1:$J$1,'[1]Desempleo armonizado'!$B$2:$J$101))</f>
        <v>8.3000000000000007</v>
      </c>
      <c r="G186" s="26" cm="1">
        <f t="array" ref="G186">IFERROR(_xlfn.XLOOKUP(transformación!$B177,[1]Forwarkeys!$B$2:$B$185,_xlfn.XLOOKUP($C$1,[1]Forwarkeys!$C$1:$BA$1,[1]Forwarkeys!$C$2:$BA$185)),"-")</f>
        <v>78838</v>
      </c>
      <c r="H186" s="19">
        <f>España!E186</f>
        <v>103.98</v>
      </c>
      <c r="I186" s="3">
        <f>[1]Aeropuerto!$G179</f>
        <v>75797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Apartamet'!G187</f>
        <v>4819800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105.67</v>
      </c>
      <c r="F187" s="19" cm="1">
        <f t="array" ref="F187">_xlfn.XLOOKUP(transformación!A178,'[1]Desempleo armonizado'!$A$2:$A$101,_xlfn.XLOOKUP($C$1,'[1]Desempleo armonizado'!$B$1:$J$1,'[1]Desempleo armonizado'!$B$2:$J$101))</f>
        <v>8.3000000000000007</v>
      </c>
      <c r="G187" s="26" cm="1">
        <f t="array" ref="G187">IFERROR(_xlfn.XLOOKUP(transformación!$B178,[1]Forwarkeys!$B$2:$B$185,_xlfn.XLOOKUP($C$1,[1]Forwarkeys!$C$1:$BA$1,[1]Forwarkeys!$C$2:$BA$185)),"-")</f>
        <v>82816</v>
      </c>
      <c r="H187" s="19">
        <f>España!E187</f>
        <v>103.87</v>
      </c>
      <c r="I187" s="3">
        <f>[1]Aeropuerto!$G180</f>
        <v>72743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Apartamet'!G188</f>
        <v>2194286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105.28</v>
      </c>
      <c r="F188" s="19" cm="1">
        <f t="array" ref="F188">_xlfn.XLOOKUP(transformación!A179,'[1]Desempleo armonizado'!$A$2:$A$101,_xlfn.XLOOKUP($C$1,'[1]Desempleo armonizado'!$B$1:$J$1,'[1]Desempleo armonizado'!$B$2:$J$101))</f>
        <v>8.3000000000000007</v>
      </c>
      <c r="G188" s="26" cm="1">
        <f t="array" ref="G188">IFERROR(_xlfn.XLOOKUP(transformación!$B179,[1]Forwarkeys!$B$2:$B$185,_xlfn.XLOOKUP($C$1,[1]Forwarkeys!$C$1:$BA$1,[1]Forwarkeys!$C$2:$BA$185)),"-")</f>
        <v>86460</v>
      </c>
      <c r="H188" s="19">
        <f>España!E188</f>
        <v>104.28</v>
      </c>
      <c r="I188" s="3">
        <f>[1]Aeropuerto!$G181</f>
        <v>64784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Apartamet'!G189</f>
        <v>1865300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105.2</v>
      </c>
      <c r="F189" s="19" cm="1">
        <f t="array" ref="F189">_xlfn.XLOOKUP(transformación!A180,'[1]Desempleo armonizado'!$A$2:$A$101,_xlfn.XLOOKUP($C$1,'[1]Desempleo armonizado'!$B$1:$J$1,'[1]Desempleo armonizado'!$B$2:$J$101))</f>
        <v>8.4</v>
      </c>
      <c r="G189" s="26" cm="1">
        <f t="array" ref="G189">IFERROR(_xlfn.XLOOKUP(transformación!$B180,[1]Forwarkeys!$B$2:$B$185,_xlfn.XLOOKUP($C$1,[1]Forwarkeys!$C$1:$BA$1,[1]Forwarkeys!$C$2:$BA$185)),"-")</f>
        <v>77479</v>
      </c>
      <c r="H189" s="19">
        <f>España!E189</f>
        <v>104.97</v>
      </c>
      <c r="I189" s="3">
        <f>[1]Aeropuerto!$G182</f>
        <v>58575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Apartamet'!G190</f>
        <v>756114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105.27</v>
      </c>
      <c r="F190" s="19" cm="1">
        <f t="array" ref="F190">_xlfn.XLOOKUP(transformación!A181,'[1]Desempleo armonizado'!$A$2:$A$101,_xlfn.XLOOKUP($C$1,'[1]Desempleo armonizado'!$B$1:$J$1,'[1]Desempleo armonizado'!$B$2:$J$101))</f>
        <v>8.4</v>
      </c>
      <c r="G190" s="26" cm="1">
        <f t="array" ref="G190">IFERROR(_xlfn.XLOOKUP(transformación!$B181,[1]Forwarkeys!$B$2:$B$185,_xlfn.XLOOKUP($C$1,[1]Forwarkeys!$C$1:$BA$1,[1]Forwarkeys!$C$2:$BA$185)),"-")</f>
        <v>70675</v>
      </c>
      <c r="H190" s="19">
        <f>España!E190</f>
        <v>105.01</v>
      </c>
      <c r="I190" s="3">
        <f>[1]Aeropuerto!$G183</f>
        <v>24298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Apartamet'!G191</f>
        <v>726546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105.78</v>
      </c>
      <c r="F191" s="19" cm="1">
        <f t="array" ref="F191">_xlfn.XLOOKUP(transformación!A182,'[1]Desempleo armonizado'!$A$2:$A$101,_xlfn.XLOOKUP($C$1,'[1]Desempleo armonizado'!$B$1:$J$1,'[1]Desempleo armonizado'!$B$2:$J$101))</f>
        <v>8.4</v>
      </c>
      <c r="G191" s="26" cm="1">
        <f t="array" ref="G191">IFERROR(_xlfn.XLOOKUP(transformación!$B182,[1]Forwarkeys!$B$2:$B$185,_xlfn.XLOOKUP($C$1,[1]Forwarkeys!$C$1:$BA$1,[1]Forwarkeys!$C$2:$BA$185)),"-")</f>
        <v>33828</v>
      </c>
      <c r="H191" s="19">
        <f>España!E191</f>
        <v>104.88</v>
      </c>
      <c r="I191" s="3">
        <f>[1]Aeropuerto!$G184</f>
        <v>30876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Apartamet'!G192</f>
        <v>726530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105.24</v>
      </c>
      <c r="F192" s="19" cm="1">
        <f t="array" ref="F192">_xlfn.XLOOKUP(transformación!A183,'[1]Desempleo armonizado'!$A$2:$A$101,_xlfn.XLOOKUP($C$1,'[1]Desempleo armonizado'!$B$1:$J$1,'[1]Desempleo armonizado'!$B$2:$J$101))</f>
        <v>8.1</v>
      </c>
      <c r="G192" s="26" cm="1">
        <f t="array" ref="G192">IFERROR(_xlfn.XLOOKUP(transformación!$B183,[1]Forwarkeys!$B$2:$B$185,_xlfn.XLOOKUP($C$1,[1]Forwarkeys!$C$1:$BA$1,[1]Forwarkeys!$C$2:$BA$185)),"-")</f>
        <v>39282</v>
      </c>
      <c r="H192" s="19">
        <f>España!E192</f>
        <v>103.42</v>
      </c>
      <c r="I192" s="3">
        <f>[1]Aeropuerto!$G185</f>
        <v>25619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Apartamet'!G193</f>
        <v>900385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105.27</v>
      </c>
      <c r="F193" s="19" cm="1">
        <f t="array" ref="F193">_xlfn.XLOOKUP(transformación!A184,'[1]Desempleo armonizado'!$A$2:$A$101,_xlfn.XLOOKUP($C$1,'[1]Desempleo armonizado'!$B$1:$J$1,'[1]Desempleo armonizado'!$B$2:$J$101))</f>
        <v>8.1</v>
      </c>
      <c r="G193" s="26" cm="1">
        <f t="array" ref="G193">IFERROR(_xlfn.XLOOKUP(transformación!$B184,[1]Forwarkeys!$B$2:$B$185,_xlfn.XLOOKUP($C$1,[1]Forwarkeys!$C$1:$BA$1,[1]Forwarkeys!$C$2:$BA$185)),"-")</f>
        <v>33848</v>
      </c>
      <c r="H193" s="19">
        <f>España!E193</f>
        <v>103.36</v>
      </c>
      <c r="I193" s="3">
        <f>[1]Aeropuerto!$G186</f>
        <v>29414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Apartamet'!G194</f>
        <v>400366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105.34</v>
      </c>
      <c r="F194" s="19" cm="1">
        <f t="array" ref="F194">_xlfn.XLOOKUP(transformación!A185,'[1]Desempleo armonizado'!$A$2:$A$101,_xlfn.XLOOKUP($C$1,'[1]Desempleo armonizado'!$B$1:$J$1,'[1]Desempleo armonizado'!$B$2:$J$101))</f>
        <v>8.1</v>
      </c>
      <c r="G194" s="26" cm="1">
        <f t="array" ref="G194">IFERROR(_xlfn.XLOOKUP(transformación!$B185,[1]Forwarkeys!$B$2:$B$185,_xlfn.XLOOKUP($C$1,[1]Forwarkeys!$C$1:$BA$1,[1]Forwarkeys!$C$2:$BA$185)),"-")</f>
        <v>36057</v>
      </c>
      <c r="H194" s="19">
        <f>España!E194</f>
        <v>103.98</v>
      </c>
      <c r="I194" s="3">
        <f>[1]Aeropuerto!$G187</f>
        <v>13405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Apartamet'!G195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105.32</v>
      </c>
      <c r="F195" s="19" cm="1">
        <f t="array" ref="F195">_xlfn.XLOOKUP(transformación!A186,'[1]Desempleo armonizado'!$A$2:$A$101,_xlfn.XLOOKUP($C$1,'[1]Desempleo armonizado'!$B$1:$J$1,'[1]Desempleo armonizado'!$B$2:$J$101))</f>
        <v>6.8</v>
      </c>
      <c r="G195" s="26" cm="1">
        <f t="array" ref="G195">IFERROR(_xlfn.XLOOKUP(transformación!$B186,[1]Forwarkeys!$B$2:$B$185,_xlfn.XLOOKUP($C$1,[1]Forwarkeys!$C$1:$BA$1,[1]Forwarkeys!$C$2:$BA$185)),"-")</f>
        <v>26548</v>
      </c>
      <c r="H195" s="19">
        <f>España!E195</f>
        <v>104.35</v>
      </c>
      <c r="I195" s="3">
        <f>[1]Aeropuerto!$G188</f>
        <v>2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Apartamet'!G196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105.49</v>
      </c>
      <c r="F196" s="19" cm="1">
        <f t="array" ref="F196">_xlfn.XLOOKUP(transformación!A187,'[1]Desempleo armonizado'!$A$2:$A$101,_xlfn.XLOOKUP($C$1,'[1]Desempleo armonizado'!$B$1:$J$1,'[1]Desempleo armonizado'!$B$2:$J$101))</f>
        <v>6.8</v>
      </c>
      <c r="G196" s="26" cm="1">
        <f t="array" ref="G196">IFERROR(_xlfn.XLOOKUP(transformación!$B187,[1]Forwarkeys!$B$2:$B$185,_xlfn.XLOOKUP($C$1,[1]Forwarkeys!$C$1:$BA$1,[1]Forwarkeys!$C$2:$BA$185)),"-")</f>
        <v>3814</v>
      </c>
      <c r="H196" s="19">
        <f>España!E196</f>
        <v>104.41</v>
      </c>
      <c r="I196" s="3">
        <f>[1]Aeropuerto!$G189</f>
        <v>2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Apartamet'!G197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105.58</v>
      </c>
      <c r="F197" s="19" cm="1">
        <f t="array" ref="F197">_xlfn.XLOOKUP(transformación!A188,'[1]Desempleo armonizado'!$A$2:$A$101,_xlfn.XLOOKUP($C$1,'[1]Desempleo armonizado'!$B$1:$J$1,'[1]Desempleo armonizado'!$B$2:$J$101))</f>
        <v>6.8</v>
      </c>
      <c r="G197" s="26" cm="1">
        <f t="array" ref="G197">IFERROR(_xlfn.XLOOKUP(transformación!$B188,[1]Forwarkeys!$B$2:$B$185,_xlfn.XLOOKUP($C$1,[1]Forwarkeys!$C$1:$BA$1,[1]Forwarkeys!$C$2:$BA$185)),"-")</f>
        <v>1512</v>
      </c>
      <c r="H197" s="19">
        <f>España!E197</f>
        <v>104.87</v>
      </c>
      <c r="I197" s="3">
        <f>[1]Aeropuerto!$G190</f>
        <v>967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Apartamet'!G198</f>
        <v>850617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106.01</v>
      </c>
      <c r="F198" s="19" cm="1">
        <f t="array" ref="F198">_xlfn.XLOOKUP(transformación!A189,'[1]Desempleo armonizado'!$A$2:$A$101,_xlfn.XLOOKUP($C$1,'[1]Desempleo armonizado'!$B$1:$J$1,'[1]Desempleo armonizado'!$B$2:$J$101))</f>
        <v>8.9</v>
      </c>
      <c r="G198" s="26" cm="1">
        <f t="array" ref="G198">IFERROR(_xlfn.XLOOKUP(transformación!$B189,[1]Forwarkeys!$B$2:$B$185,_xlfn.XLOOKUP($C$1,[1]Forwarkeys!$C$1:$BA$1,[1]Forwarkeys!$C$2:$BA$185)),"-")</f>
        <v>1134</v>
      </c>
      <c r="H198" s="19">
        <f>España!E198</f>
        <v>103.23</v>
      </c>
      <c r="I198" s="3">
        <f>[1]Aeropuerto!$G191</f>
        <v>24066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Apartamet'!G199</f>
        <v>1715531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105.89</v>
      </c>
      <c r="F199" s="19" cm="1">
        <f t="array" ref="F199">_xlfn.XLOOKUP(transformación!A190,'[1]Desempleo armonizado'!$A$2:$A$101,_xlfn.XLOOKUP($C$1,'[1]Desempleo armonizado'!$B$1:$J$1,'[1]Desempleo armonizado'!$B$2:$J$101))</f>
        <v>8.9</v>
      </c>
      <c r="G199" s="26" cm="1">
        <f t="array" ref="G199">IFERROR(_xlfn.XLOOKUP(transformación!$B190,[1]Forwarkeys!$B$2:$B$185,_xlfn.XLOOKUP($C$1,[1]Forwarkeys!$C$1:$BA$1,[1]Forwarkeys!$C$2:$BA$185)),"-")</f>
        <v>31000</v>
      </c>
      <c r="H199" s="19">
        <f>España!E199</f>
        <v>103.23</v>
      </c>
      <c r="I199" s="3">
        <f>[1]Aeropuerto!$G192</f>
        <v>31930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Apartamet'!G200</f>
        <v>525585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105.3</v>
      </c>
      <c r="F200" s="19" cm="1">
        <f t="array" ref="F200">_xlfn.XLOOKUP(transformación!A191,'[1]Desempleo armonizado'!$A$2:$A$101,_xlfn.XLOOKUP($C$1,'[1]Desempleo armonizado'!$B$1:$J$1,'[1]Desempleo armonizado'!$B$2:$J$101))</f>
        <v>8.9</v>
      </c>
      <c r="G200" s="26" cm="1">
        <f t="array" ref="G200">IFERROR(_xlfn.XLOOKUP(transformación!$B191,[1]Forwarkeys!$B$2:$B$185,_xlfn.XLOOKUP($C$1,[1]Forwarkeys!$C$1:$BA$1,[1]Forwarkeys!$C$2:$BA$185)),"-")</f>
        <v>51025</v>
      </c>
      <c r="H200" s="19">
        <f>España!E200</f>
        <v>103.69</v>
      </c>
      <c r="I200" s="3">
        <f>[1]Aeropuerto!$G193</f>
        <v>17744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Apartamet'!G201</f>
        <v>432290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105.27</v>
      </c>
      <c r="F201" s="19" cm="1">
        <f t="array" ref="F201">_xlfn.XLOOKUP(transformación!A192,'[1]Desempleo armonizado'!$A$2:$A$101,_xlfn.XLOOKUP($C$1,'[1]Desempleo armonizado'!$B$1:$J$1,'[1]Desempleo armonizado'!$B$2:$J$101))</f>
        <v>8.3000000000000007</v>
      </c>
      <c r="G201" s="26" cm="1">
        <f t="array" ref="G201">IFERROR(_xlfn.XLOOKUP(transformación!$B192,[1]Forwarkeys!$B$2:$B$185,_xlfn.XLOOKUP($C$1,[1]Forwarkeys!$C$1:$BA$1,[1]Forwarkeys!$C$2:$BA$185)),"-")</f>
        <v>30665</v>
      </c>
      <c r="H201" s="19">
        <f>España!E201</f>
        <v>104.01</v>
      </c>
      <c r="I201" s="3">
        <f>[1]Aeropuerto!$G194</f>
        <v>17655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Apartamet'!G202</f>
        <v>76083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105.5</v>
      </c>
      <c r="F202" s="19" cm="1">
        <f t="array" ref="F202">_xlfn.XLOOKUP(transformación!A193,'[1]Desempleo armonizado'!$A$2:$A$101,_xlfn.XLOOKUP($C$1,'[1]Desempleo armonizado'!$B$1:$J$1,'[1]Desempleo armonizado'!$B$2:$J$101))</f>
        <v>8.3000000000000007</v>
      </c>
      <c r="G202" s="26" cm="1">
        <f t="array" ref="G202">IFERROR(_xlfn.XLOOKUP(transformación!$B193,[1]Forwarkeys!$B$2:$B$185,_xlfn.XLOOKUP($C$1,[1]Forwarkeys!$C$1:$BA$1,[1]Forwarkeys!$C$2:$BA$185)),"-")</f>
        <v>27176</v>
      </c>
      <c r="H202" s="19">
        <f>España!E202</f>
        <v>104.12</v>
      </c>
      <c r="I202" s="3">
        <f>[1]Aeropuerto!$G195</f>
        <v>3735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Apartamet'!G203</f>
        <v>136836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105.75</v>
      </c>
      <c r="F203" s="19" cm="1">
        <f t="array" ref="F203">_xlfn.XLOOKUP(transformación!A194,'[1]Desempleo armonizado'!$A$2:$A$101,_xlfn.XLOOKUP($C$1,'[1]Desempleo armonizado'!$B$1:$J$1,'[1]Desempleo armonizado'!$B$2:$J$101))</f>
        <v>8.3000000000000007</v>
      </c>
      <c r="G203" s="26" cm="1">
        <f t="array" ref="G203">IFERROR(_xlfn.XLOOKUP(transformación!$B194,[1]Forwarkeys!$B$2:$B$185,_xlfn.XLOOKUP($C$1,[1]Forwarkeys!$C$1:$BA$1,[1]Forwarkeys!$C$2:$BA$185)),"-")</f>
        <v>10584</v>
      </c>
      <c r="H203" s="19">
        <f>España!E203</f>
        <v>104.28</v>
      </c>
      <c r="I203" s="3">
        <f>[1]Aeropuerto!$G196</f>
        <v>8013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Apartamet'!G204</f>
        <v>135451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106.03</v>
      </c>
      <c r="F204" s="19" cm="1">
        <f t="array" ref="F204">_xlfn.XLOOKUP(transformación!A195,'[1]Desempleo armonizado'!$A$2:$A$101,_xlfn.XLOOKUP($C$1,'[1]Desempleo armonizado'!$B$1:$J$1,'[1]Desempleo armonizado'!$B$2:$J$101))</f>
        <v>8.3000000000000007</v>
      </c>
      <c r="G204" s="26" cm="1">
        <f t="array" ref="G204">IFERROR(_xlfn.XLOOKUP(transformación!$B195,[1]Forwarkeys!$B$2:$B$185,_xlfn.XLOOKUP($C$1,[1]Forwarkeys!$C$1:$BA$1,[1]Forwarkeys!$C$2:$BA$185)),"-")</f>
        <v>12882</v>
      </c>
      <c r="H204" s="19">
        <f>España!E204</f>
        <v>103.87</v>
      </c>
      <c r="I204" s="3">
        <f>[1]Aeropuerto!$G197</f>
        <v>4595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Apartamet'!G205</f>
        <v>148078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106.07</v>
      </c>
      <c r="F205" s="19" cm="1">
        <f t="array" ref="F205">_xlfn.XLOOKUP(transformación!A196,'[1]Desempleo armonizado'!$A$2:$A$101,_xlfn.XLOOKUP($C$1,'[1]Desempleo armonizado'!$B$1:$J$1,'[1]Desempleo armonizado'!$B$2:$J$101))</f>
        <v>8.3000000000000007</v>
      </c>
      <c r="G205" s="26" cm="1">
        <f t="array" ref="G205">IFERROR(_xlfn.XLOOKUP(transformación!$B196,[1]Forwarkeys!$B$2:$B$185,_xlfn.XLOOKUP($C$1,[1]Forwarkeys!$C$1:$BA$1,[1]Forwarkeys!$C$2:$BA$185)),"-")</f>
        <v>9083</v>
      </c>
      <c r="H205" s="19">
        <f>España!E205</f>
        <v>103.27</v>
      </c>
      <c r="I205" s="3">
        <f>[1]Aeropuerto!$G198</f>
        <v>4227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Apartamet'!G206</f>
        <v>194468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106.8</v>
      </c>
      <c r="F206" s="19" cm="1">
        <f t="array" ref="F206">_xlfn.XLOOKUP(transformación!A197,'[1]Desempleo armonizado'!$A$2:$A$101,_xlfn.XLOOKUP($C$1,'[1]Desempleo armonizado'!$B$1:$J$1,'[1]Desempleo armonizado'!$B$2:$J$101))</f>
        <v>8.3000000000000007</v>
      </c>
      <c r="G206" s="26" cm="1">
        <f t="array" ref="G206">IFERROR(_xlfn.XLOOKUP(transformación!$B197,[1]Forwarkeys!$B$2:$B$185,_xlfn.XLOOKUP($C$1,[1]Forwarkeys!$C$1:$BA$1,[1]Forwarkeys!$C$2:$BA$185)),"-")</f>
        <v>6451</v>
      </c>
      <c r="H206" s="19">
        <f>España!E206</f>
        <v>105.22</v>
      </c>
      <c r="I206" s="3">
        <f>[1]Aeropuerto!$G199</f>
        <v>5687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Apartamet'!G207</f>
        <v>220410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107.02</v>
      </c>
      <c r="F207" s="19" cm="1">
        <f t="array" ref="F207">_xlfn.XLOOKUP(transformación!A198,'[1]Desempleo armonizado'!$A$2:$A$101,_xlfn.XLOOKUP($C$1,'[1]Desempleo armonizado'!$B$1:$J$1,'[1]Desempleo armonizado'!$B$2:$J$101))</f>
        <v>7.6</v>
      </c>
      <c r="G207" s="26" cm="1">
        <f t="array" ref="G207">IFERROR(_xlfn.XLOOKUP(transformación!$B198,[1]Forwarkeys!$B$2:$B$185,_xlfn.XLOOKUP($C$1,[1]Forwarkeys!$C$1:$BA$1,[1]Forwarkeys!$C$2:$BA$185)),"-")</f>
        <v>7493</v>
      </c>
      <c r="H207" s="19">
        <f>España!E207</f>
        <v>106.39</v>
      </c>
      <c r="I207" s="3">
        <f>[1]Aeropuerto!$G200</f>
        <v>9658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Apartamet'!G208</f>
        <v>598427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107.38</v>
      </c>
      <c r="F208" s="19" cm="1">
        <f t="array" ref="F208">_xlfn.XLOOKUP(transformación!A199,'[1]Desempleo armonizado'!$A$2:$A$101,_xlfn.XLOOKUP($C$1,'[1]Desempleo armonizado'!$B$1:$J$1,'[1]Desempleo armonizado'!$B$2:$J$101))</f>
        <v>7.6</v>
      </c>
      <c r="G208" s="26" cm="1">
        <f t="array" ref="G208">IFERROR(_xlfn.XLOOKUP(transformación!$B199,[1]Forwarkeys!$B$2:$B$185,_xlfn.XLOOKUP($C$1,[1]Forwarkeys!$C$1:$BA$1,[1]Forwarkeys!$C$2:$BA$185)),"-")</f>
        <v>15514</v>
      </c>
      <c r="H208" s="19">
        <f>España!E208</f>
        <v>106.95</v>
      </c>
      <c r="I208" s="3">
        <f>[1]Aeropuerto!$G201</f>
        <v>21307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Apartamet'!G209</f>
        <v>900420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107.57</v>
      </c>
      <c r="F209" s="19" cm="1">
        <f t="array" ref="F209">_xlfn.XLOOKUP(transformación!A200,'[1]Desempleo armonizado'!$A$2:$A$101,_xlfn.XLOOKUP($C$1,'[1]Desempleo armonizado'!$B$1:$J$1,'[1]Desempleo armonizado'!$B$2:$J$101))</f>
        <v>7.6</v>
      </c>
      <c r="G209" s="26" cm="1">
        <f t="array" ref="G209">IFERROR(_xlfn.XLOOKUP(transformación!$B200,[1]Forwarkeys!$B$2:$B$185,_xlfn.XLOOKUP($C$1,[1]Forwarkeys!$C$1:$BA$1,[1]Forwarkeys!$C$2:$BA$185)),"-")</f>
        <v>27495</v>
      </c>
      <c r="H209" s="19">
        <f>España!E209</f>
        <v>107.46</v>
      </c>
      <c r="I209" s="3">
        <f>[1]Aeropuerto!$G202</f>
        <v>25853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Apartamet'!G210</f>
        <v>2055322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107.64</v>
      </c>
      <c r="F210" s="19" cm="1">
        <f t="array" ref="F210">_xlfn.XLOOKUP(transformación!A201,'[1]Desempleo armonizado'!$A$2:$A$101,_xlfn.XLOOKUP($C$1,'[1]Desempleo armonizado'!$B$1:$J$1,'[1]Desempleo armonizado'!$B$2:$J$101))</f>
        <v>7.9</v>
      </c>
      <c r="G210" s="26" cm="1">
        <f t="array" ref="G210">IFERROR(_xlfn.XLOOKUP(transformación!$B201,[1]Forwarkeys!$B$2:$B$185,_xlfn.XLOOKUP($C$1,[1]Forwarkeys!$C$1:$BA$1,[1]Forwarkeys!$C$2:$BA$185)),"-")</f>
        <v>34839</v>
      </c>
      <c r="H210" s="19">
        <f>España!E210</f>
        <v>106.18</v>
      </c>
      <c r="I210" s="3">
        <f>[1]Aeropuerto!$G203</f>
        <v>48140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Apartamet'!G211</f>
        <v>3882752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108.38</v>
      </c>
      <c r="F211" s="19" cm="1">
        <f t="array" ref="F211">_xlfn.XLOOKUP(transformación!A202,'[1]Desempleo armonizado'!$A$2:$A$101,_xlfn.XLOOKUP($C$1,'[1]Desempleo armonizado'!$B$1:$J$1,'[1]Desempleo armonizado'!$B$2:$J$101))</f>
        <v>7.9</v>
      </c>
      <c r="G211" s="26" cm="1">
        <f t="array" ref="G211">IFERROR(_xlfn.XLOOKUP(transformación!$B202,[1]Forwarkeys!$B$2:$B$185,_xlfn.XLOOKUP($C$1,[1]Forwarkeys!$C$1:$BA$1,[1]Forwarkeys!$C$2:$BA$185)),"-")</f>
        <v>58682</v>
      </c>
      <c r="H211" s="19">
        <f>España!E211</f>
        <v>106.65</v>
      </c>
      <c r="I211" s="3">
        <f>[1]Aeropuerto!$G204</f>
        <v>49882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Apartamet'!G212</f>
        <v>1690430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108.16</v>
      </c>
      <c r="F212" s="19" cm="1">
        <f t="array" ref="F212">_xlfn.XLOOKUP(transformación!A203,'[1]Desempleo armonizado'!$A$2:$A$101,_xlfn.XLOOKUP($C$1,'[1]Desempleo armonizado'!$B$1:$J$1,'[1]Desempleo armonizado'!$B$2:$J$101))</f>
        <v>7.9</v>
      </c>
      <c r="G212" s="26" cm="1">
        <f t="array" ref="G212">IFERROR(_xlfn.XLOOKUP(transformación!$B203,[1]Forwarkeys!$B$2:$B$185,_xlfn.XLOOKUP($C$1,[1]Forwarkeys!$C$1:$BA$1,[1]Forwarkeys!$C$2:$BA$185)),"-")</f>
        <v>65768</v>
      </c>
      <c r="H212" s="19">
        <f>España!E212</f>
        <v>107.87</v>
      </c>
      <c r="I212" s="3">
        <f>[1]Aeropuerto!$G205</f>
        <v>36094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Apartamet'!G213</f>
        <v>1643920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108.64</v>
      </c>
      <c r="F213" s="19" cm="1">
        <f t="array" ref="F213">_xlfn.XLOOKUP(transformación!A204,'[1]Desempleo armonizado'!$A$2:$A$101,_xlfn.XLOOKUP($C$1,'[1]Desempleo armonizado'!$B$1:$J$1,'[1]Desempleo armonizado'!$B$2:$J$101))</f>
        <v>7.6</v>
      </c>
      <c r="G213" s="26" cm="1">
        <f t="array" ref="G213">IFERROR(_xlfn.XLOOKUP(transformación!$B204,[1]Forwarkeys!$B$2:$B$185,_xlfn.XLOOKUP($C$1,[1]Forwarkeys!$C$1:$BA$1,[1]Forwarkeys!$C$2:$BA$185)),"-")</f>
        <v>46573</v>
      </c>
      <c r="H213" s="19">
        <f>España!E213</f>
        <v>109.6</v>
      </c>
      <c r="I213" s="3">
        <f>[1]Aeropuerto!$G206</f>
        <v>39580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Apartamet'!G214</f>
        <v>918635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109.09</v>
      </c>
      <c r="F214" s="19" cm="1">
        <f t="array" ref="F214">_xlfn.XLOOKUP(transformación!A205,'[1]Desempleo armonizado'!$A$2:$A$101,_xlfn.XLOOKUP($C$1,'[1]Desempleo armonizado'!$B$1:$J$1,'[1]Desempleo armonizado'!$B$2:$J$101))</f>
        <v>7.6</v>
      </c>
      <c r="G214" s="26" cm="1">
        <f t="array" ref="G214">IFERROR(_xlfn.XLOOKUP(transformación!$B205,[1]Forwarkeys!$B$2:$B$185,_xlfn.XLOOKUP($C$1,[1]Forwarkeys!$C$1:$BA$1,[1]Forwarkeys!$C$2:$BA$185)),"-")</f>
        <v>47585</v>
      </c>
      <c r="H214" s="19">
        <f>España!E214</f>
        <v>109.87</v>
      </c>
      <c r="I214" s="3">
        <f>[1]Aeropuerto!$G207</f>
        <v>21360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Apartamet'!G215</f>
        <v>737605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109.34</v>
      </c>
      <c r="F215" s="19" cm="1">
        <f t="array" ref="F215">_xlfn.XLOOKUP(transformación!A206,'[1]Desempleo armonizado'!$A$2:$A$101,_xlfn.XLOOKUP($C$1,'[1]Desempleo armonizado'!$B$1:$J$1,'[1]Desempleo armonizado'!$B$2:$J$101))</f>
        <v>7.6</v>
      </c>
      <c r="G215" s="26" cm="1">
        <f t="array" ref="G215">IFERROR(_xlfn.XLOOKUP(transformación!$B206,[1]Forwarkeys!$B$2:$B$185,_xlfn.XLOOKUP($C$1,[1]Forwarkeys!$C$1:$BA$1,[1]Forwarkeys!$C$2:$BA$185)),"-")</f>
        <v>31611</v>
      </c>
      <c r="H215" s="19">
        <f>España!E215</f>
        <v>111.13</v>
      </c>
      <c r="I215" s="3">
        <f>[1]Aeropuerto!$G208</f>
        <v>25397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Apartamet'!G216</f>
        <v>527278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109.51</v>
      </c>
      <c r="F216" s="19" cm="1">
        <f t="array" ref="F216">_xlfn.XLOOKUP(transformación!A207,'[1]Desempleo armonizado'!$A$2:$A$101,_xlfn.XLOOKUP($C$1,'[1]Desempleo armonizado'!$B$1:$J$1,'[1]Desempleo armonizado'!$B$2:$J$101))</f>
        <v>7.5</v>
      </c>
      <c r="G216" s="26" cm="1">
        <f t="array" ref="G216">IFERROR(_xlfn.XLOOKUP(transformación!$B207,[1]Forwarkeys!$B$2:$B$185,_xlfn.XLOOKUP($C$1,[1]Forwarkeys!$C$1:$BA$1,[1]Forwarkeys!$C$2:$BA$185)),"-")</f>
        <v>36423</v>
      </c>
      <c r="H216" s="19">
        <f>España!E216</f>
        <v>110.26</v>
      </c>
      <c r="I216" s="3">
        <f>[1]Aeropuerto!$G209</f>
        <v>17300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Apartamet'!G217</f>
        <v>916758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110.49</v>
      </c>
      <c r="F217" s="19" cm="1">
        <f t="array" ref="F217">_xlfn.XLOOKUP(transformación!A208,'[1]Desempleo armonizado'!$A$2:$A$101,_xlfn.XLOOKUP($C$1,'[1]Desempleo armonizado'!$B$1:$J$1,'[1]Desempleo armonizado'!$B$2:$J$101))</f>
        <v>7.5</v>
      </c>
      <c r="G217" s="26" cm="1">
        <f t="array" ref="G217">IFERROR(_xlfn.XLOOKUP(transformación!$B208,[1]Forwarkeys!$B$2:$B$185,_xlfn.XLOOKUP($C$1,[1]Forwarkeys!$C$1:$BA$1,[1]Forwarkeys!$C$2:$BA$185)),"-")</f>
        <v>27532</v>
      </c>
      <c r="H217" s="19">
        <f>España!E217</f>
        <v>111.15</v>
      </c>
      <c r="I217" s="3">
        <f>[1]Aeropuerto!$G210</f>
        <v>19402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Apartamet'!G218</f>
        <v>883674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112.26</v>
      </c>
      <c r="F218" s="19" cm="1">
        <f t="array" ref="F218">_xlfn.XLOOKUP(transformación!A209,'[1]Desempleo armonizado'!$A$2:$A$101,_xlfn.XLOOKUP($C$1,'[1]Desempleo armonizado'!$B$1:$J$1,'[1]Desempleo armonizado'!$B$2:$J$101))</f>
        <v>7.5</v>
      </c>
      <c r="G218" s="26" cm="1">
        <f t="array" ref="G218">IFERROR(_xlfn.XLOOKUP(transformación!$B209,[1]Forwarkeys!$B$2:$B$185,_xlfn.XLOOKUP($C$1,[1]Forwarkeys!$C$1:$BA$1,[1]Forwarkeys!$C$2:$BA$185)),"-")</f>
        <v>24153</v>
      </c>
      <c r="H218" s="19">
        <f>España!E218</f>
        <v>115.51</v>
      </c>
      <c r="I218" s="3">
        <f>[1]Aeropuerto!$G211</f>
        <v>25595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Apartamet'!G219</f>
        <v>1667823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112.78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33488</v>
      </c>
      <c r="H219" s="19">
        <f>España!E219</f>
        <v>115.21</v>
      </c>
      <c r="I219" s="3">
        <f>[1]Aeropuerto!$G212</f>
        <v>50176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Apartamet'!G220</f>
        <v>2194687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113.63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59021</v>
      </c>
      <c r="H220" s="19">
        <f>España!E220</f>
        <v>116.03</v>
      </c>
      <c r="I220" s="3">
        <f>[1]Aeropuerto!$G213</f>
        <v>56532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Apartamet'!G221</f>
        <v>1899974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114.6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68113</v>
      </c>
      <c r="H221" s="19">
        <f>España!E221</f>
        <v>118.22</v>
      </c>
      <c r="I221" s="3">
        <f>[1]Aeropuerto!$G214</f>
        <v>56440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Apartamet'!G222</f>
        <v>3125581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114.94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66115</v>
      </c>
      <c r="H222" s="19">
        <f>España!E222</f>
        <v>117.54</v>
      </c>
      <c r="I222" s="3">
        <f>[1]Aeropuerto!$G215</f>
        <v>62760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Apartamet'!G223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cm="1">
        <f t="array" ref="E223">_xlfn.XLOOKUP(transformación!B214,'[1]IPC Armonizado'!$A$2:$A$250,_xlfn.XLOOKUP($C$1,'[1]IPC Armonizado'!$B$1:$J$1,'[1]IPC Armonizado'!$B$2:$J$250))</f>
        <v>115.41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68283</v>
      </c>
      <c r="H223" s="19">
        <f>España!E223</f>
        <v>117.66</v>
      </c>
      <c r="I223" s="3">
        <f>[1]Aeropuerto!$G216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Apartamet'!G224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74248</v>
      </c>
      <c r="H224" s="19" t="e">
        <f>España!E224</f>
        <v>#N/A</v>
      </c>
      <c r="I224" s="3">
        <f>[1]Aeropuerto!$G217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Apartamet'!G225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62483</v>
      </c>
      <c r="H225" s="19" t="e">
        <f>España!E225</f>
        <v>#N/A</v>
      </c>
      <c r="I225" s="3">
        <f>[1]Aeropuerto!$G218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Apartamet'!G226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66411</v>
      </c>
      <c r="H226" s="19" t="e">
        <f>España!E226</f>
        <v>#N/A</v>
      </c>
      <c r="I226" s="3">
        <f>[1]Aeropuerto!$G219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Apartamet'!G227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37211</v>
      </c>
      <c r="H227" s="19" t="e">
        <f>España!E227</f>
        <v>#N/A</v>
      </c>
      <c r="I227" s="3">
        <f>[1]Aeropuerto!$G220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Apartamet'!G228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39425</v>
      </c>
      <c r="H228" s="19" t="e">
        <f>España!E228</f>
        <v>#N/A</v>
      </c>
      <c r="I228" s="3">
        <f>[1]Aeropuerto!$G221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Apartamet'!G229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[1]Aeropuerto!$G222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Apartamet'!G230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[1]Aeropuerto!$G223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Apartamet'!G231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[1]Aeropuerto!$G224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[1]Aeropuerto!$G225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[1]Aeropuerto!$G226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[1]Aeropuerto!$G227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[1]Aeropuerto!$G228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[1]Aeropuerto!$G229</f>
        <v>0</v>
      </c>
    </row>
    <row r="237" spans="1:13">
      <c r="A237" s="2">
        <v>2023</v>
      </c>
      <c r="B237" s="2">
        <v>10</v>
      </c>
      <c r="I237" s="3">
        <f>[1]Aeropuerto!$G230</f>
        <v>0</v>
      </c>
    </row>
    <row r="238" spans="1:13">
      <c r="A238" s="2">
        <v>2023</v>
      </c>
      <c r="B238" s="2">
        <v>11</v>
      </c>
      <c r="I238" s="3">
        <f>[1]Aeropuerto!$G231</f>
        <v>0</v>
      </c>
    </row>
    <row r="239" spans="1:13">
      <c r="A239" s="2">
        <v>2023</v>
      </c>
      <c r="B239" s="2">
        <v>12</v>
      </c>
      <c r="I239" s="3">
        <f>[1]Aeropuerto!$G232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EC3F-131D-48B5-8DBF-09ADB0DC1D95}">
  <dimension ref="A1:N239"/>
  <sheetViews>
    <sheetView showGridLines="0" workbookViewId="0">
      <selection activeCell="I11" sqref="I11"/>
    </sheetView>
  </sheetViews>
  <sheetFormatPr defaultColWidth="11.42578125" defaultRowHeight="15"/>
  <cols>
    <col min="2" max="2" width="8.5703125" customWidth="1"/>
    <col min="9" max="9" width="15.7109375" customWidth="1"/>
  </cols>
  <sheetData>
    <row r="1" spans="1:14">
      <c r="A1" s="36" t="s">
        <v>63</v>
      </c>
      <c r="B1" s="36"/>
      <c r="C1" s="37" t="s">
        <v>85</v>
      </c>
      <c r="D1" s="37"/>
      <c r="E1" s="6" t="s">
        <v>86</v>
      </c>
      <c r="F1" s="6" t="s">
        <v>87</v>
      </c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Apartamet'!H11</f>
        <v>Alemania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",[1]Aeropuerto!$C$4)</f>
        <v>Llegadas a AGP Alemania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Apartamet'!H12</f>
        <v>2566865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84.3</v>
      </c>
      <c r="F12" s="19" cm="1">
        <f t="array" ref="F12">_xlfn.XLOOKUP(transformación!A3,'[1]Desempleo armonizado'!$A$2:$A$101,_xlfn.XLOOKUP($C$1,'[1]Desempleo armonizado'!$B$1:$J$1,'[1]Desempleo armonizado'!$B$2:$J$101))</f>
        <v>11.5</v>
      </c>
      <c r="G12" s="26" t="str" cm="1">
        <f t="array" ref="G12">IFERROR(_xlfn.XLOOKUP(transformación!$B3,[1]Forwarkeys!$B$2:$B$185,_xlfn.XLOOKUP($F$1,[1]Forwarkeys!$C$1:$BA$1,[1]Forwarkeys!$C$2:$BA$185)),"-")</f>
        <v>-</v>
      </c>
      <c r="H12" s="19">
        <f>España!E12</f>
        <v>81.16</v>
      </c>
      <c r="I12" s="3">
        <f>[1]Aeropuerto!$C5</f>
        <v>23662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Apartamet'!H13</f>
        <v>2734047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84.6</v>
      </c>
      <c r="F13" s="19" cm="1">
        <f t="array" ref="F13">_xlfn.XLOOKUP(transformación!A4,'[1]Desempleo armonizado'!$A$2:$A$101,_xlfn.XLOOKUP($C$1,'[1]Desempleo armonizado'!$B$1:$J$1,'[1]Desempleo armonizado'!$B$2:$J$101))</f>
        <v>11.5</v>
      </c>
      <c r="G13" s="26" t="str" cm="1">
        <f t="array" ref="G13">IFERROR(_xlfn.XLOOKUP(transformación!$B4,[1]Forwarkeys!$B$2:$B$185,_xlfn.XLOOKUP($F$1,[1]Forwarkeys!$C$1:$BA$1,[1]Forwarkeys!$C$2:$BA$185)),"-")</f>
        <v>-</v>
      </c>
      <c r="H13" s="19">
        <f>España!E13</f>
        <v>81.349999999999994</v>
      </c>
      <c r="I13" s="3">
        <f>[1]Aeropuerto!$C6</f>
        <v>26658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Apartamet'!H14</f>
        <v>3345358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84.9</v>
      </c>
      <c r="F14" s="19" cm="1">
        <f t="array" ref="F14">_xlfn.XLOOKUP(transformación!A5,'[1]Desempleo armonizado'!$A$2:$A$101,_xlfn.XLOOKUP($C$1,'[1]Desempleo armonizado'!$B$1:$J$1,'[1]Desempleo armonizado'!$B$2:$J$101))</f>
        <v>11.5</v>
      </c>
      <c r="G14" s="26" t="str" cm="1">
        <f t="array" ref="G14">IFERROR(_xlfn.XLOOKUP(transformación!$B5,[1]Forwarkeys!$B$2:$B$185,_xlfn.XLOOKUP($F$1,[1]Forwarkeys!$C$1:$BA$1,[1]Forwarkeys!$C$2:$BA$185)),"-")</f>
        <v>-</v>
      </c>
      <c r="H14" s="19">
        <f>España!E14</f>
        <v>82.07</v>
      </c>
      <c r="I14" s="3">
        <f>[1]Aeropuerto!$C7</f>
        <v>43621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Apartamet'!H15</f>
        <v>3347053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84.9</v>
      </c>
      <c r="F15" s="19" cm="1">
        <f t="array" ref="F15">_xlfn.XLOOKUP(transformación!A6,'[1]Desempleo armonizado'!$A$2:$A$101,_xlfn.XLOOKUP($C$1,'[1]Desempleo armonizado'!$B$1:$J$1,'[1]Desempleo armonizado'!$B$2:$J$101))</f>
        <v>11.5</v>
      </c>
      <c r="G15" s="26" t="str" cm="1">
        <f t="array" ref="G15">IFERROR(_xlfn.XLOOKUP(transformación!$B6,[1]Forwarkeys!$B$2:$B$185,_xlfn.XLOOKUP($F$1,[1]Forwarkeys!$C$1:$BA$1,[1]Forwarkeys!$C$2:$BA$185)),"-")</f>
        <v>-</v>
      </c>
      <c r="H15" s="19">
        <f>España!E15</f>
        <v>83.24</v>
      </c>
      <c r="I15" s="3">
        <f>[1]Aeropuerto!$C8</f>
        <v>47549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Apartamet'!H16</f>
        <v>4716455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85.2</v>
      </c>
      <c r="F16" s="19" cm="1">
        <f t="array" ref="F16">_xlfn.XLOOKUP(transformación!A7,'[1]Desempleo armonizado'!$A$2:$A$101,_xlfn.XLOOKUP($C$1,'[1]Desempleo armonizado'!$B$1:$J$1,'[1]Desempleo armonizado'!$B$2:$J$101))</f>
        <v>11.3</v>
      </c>
      <c r="G16" s="26" t="str" cm="1">
        <f t="array" ref="G16">IFERROR(_xlfn.XLOOKUP(transformación!$B7,[1]Forwarkeys!$B$2:$B$185,_xlfn.XLOOKUP($F$1,[1]Forwarkeys!$C$1:$BA$1,[1]Forwarkeys!$C$2:$BA$185)),"-")</f>
        <v>-</v>
      </c>
      <c r="H16" s="19">
        <f>España!E16</f>
        <v>83.37</v>
      </c>
      <c r="I16" s="3">
        <f>[1]Aeropuerto!$C9</f>
        <v>64567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Apartamet'!H17</f>
        <v>5077101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85.3</v>
      </c>
      <c r="F17" s="19" cm="1">
        <f t="array" ref="F17">_xlfn.XLOOKUP(transformación!A8,'[1]Desempleo armonizado'!$A$2:$A$101,_xlfn.XLOOKUP($C$1,'[1]Desempleo armonizado'!$B$1:$J$1,'[1]Desempleo armonizado'!$B$2:$J$101))</f>
        <v>11.3</v>
      </c>
      <c r="G17" s="26" t="str" cm="1">
        <f t="array" ref="G17">IFERROR(_xlfn.XLOOKUP(transformación!$B8,[1]Forwarkeys!$B$2:$B$185,_xlfn.XLOOKUP($F$1,[1]Forwarkeys!$C$1:$BA$1,[1]Forwarkeys!$C$2:$BA$185)),"-")</f>
        <v>-</v>
      </c>
      <c r="H17" s="19">
        <f>España!E17</f>
        <v>83.63</v>
      </c>
      <c r="I17" s="3">
        <f>[1]Aeropuerto!$C10</f>
        <v>57520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Apartamet'!H18</f>
        <v>6058381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85.7</v>
      </c>
      <c r="F18" s="19" cm="1">
        <f t="array" ref="F18">_xlfn.XLOOKUP(transformación!A9,'[1]Desempleo armonizado'!$A$2:$A$101,_xlfn.XLOOKUP($C$1,'[1]Desempleo armonizado'!$B$1:$J$1,'[1]Desempleo armonizado'!$B$2:$J$101))</f>
        <v>11.1</v>
      </c>
      <c r="G18" s="26" t="str" cm="1">
        <f t="array" ref="G18">IFERROR(_xlfn.XLOOKUP(transformación!$B9,[1]Forwarkeys!$B$2:$B$185,_xlfn.XLOOKUP($F$1,[1]Forwarkeys!$C$1:$BA$1,[1]Forwarkeys!$C$2:$BA$185)),"-")</f>
        <v>-</v>
      </c>
      <c r="H18" s="19">
        <f>España!E18</f>
        <v>83.11</v>
      </c>
      <c r="I18" s="3">
        <f>[1]Aeropuerto!$C11</f>
        <v>74456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Apartamet'!H19</f>
        <v>6442882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85.9</v>
      </c>
      <c r="F19" s="19" cm="1">
        <f t="array" ref="F19">_xlfn.XLOOKUP(transformación!A10,'[1]Desempleo armonizado'!$A$2:$A$101,_xlfn.XLOOKUP($C$1,'[1]Desempleo armonizado'!$B$1:$J$1,'[1]Desempleo armonizado'!$B$2:$J$101))</f>
        <v>11.1</v>
      </c>
      <c r="G19" s="26" t="str" cm="1">
        <f t="array" ref="G19">IFERROR(_xlfn.XLOOKUP(transformación!$B10,[1]Forwarkeys!$B$2:$B$185,_xlfn.XLOOKUP($F$1,[1]Forwarkeys!$C$1:$BA$1,[1]Forwarkeys!$C$2:$BA$185)),"-")</f>
        <v>-</v>
      </c>
      <c r="H19" s="19">
        <f>España!E19</f>
        <v>83.5</v>
      </c>
      <c r="I19" s="3">
        <f>[1]Aeropuerto!$C12</f>
        <v>66818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Apartamet'!H20</f>
        <v>6443887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86.2</v>
      </c>
      <c r="F20" s="19" cm="1">
        <f t="array" ref="F20">_xlfn.XLOOKUP(transformación!A11,'[1]Desempleo armonizado'!$A$2:$A$101,_xlfn.XLOOKUP($C$1,'[1]Desempleo armonizado'!$B$1:$J$1,'[1]Desempleo armonizado'!$B$2:$J$101))</f>
        <v>11.1</v>
      </c>
      <c r="G20" s="26" t="str" cm="1">
        <f t="array" ref="G20">IFERROR(_xlfn.XLOOKUP(transformación!$B11,[1]Forwarkeys!$B$2:$B$185,_xlfn.XLOOKUP($F$1,[1]Forwarkeys!$C$1:$BA$1,[1]Forwarkeys!$C$2:$BA$185)),"-")</f>
        <v>-</v>
      </c>
      <c r="H20" s="19">
        <f>España!E20</f>
        <v>84.02</v>
      </c>
      <c r="I20" s="3">
        <f>[1]Aeropuerto!$C13</f>
        <v>70924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Apartamet'!H21</f>
        <v>5642041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86.2</v>
      </c>
      <c r="F21" s="19" cm="1">
        <f t="array" ref="F21">_xlfn.XLOOKUP(transformación!A12,'[1]Desempleo armonizado'!$A$2:$A$101,_xlfn.XLOOKUP($C$1,'[1]Desempleo armonizado'!$B$1:$J$1,'[1]Desempleo armonizado'!$B$2:$J$101))</f>
        <v>10.8</v>
      </c>
      <c r="G21" s="26" t="str" cm="1">
        <f t="array" ref="G21">IFERROR(_xlfn.XLOOKUP(transformación!$B12,[1]Forwarkeys!$B$2:$B$185,_xlfn.XLOOKUP($F$1,[1]Forwarkeys!$C$1:$BA$1,[1]Forwarkeys!$C$2:$BA$185)),"-")</f>
        <v>-</v>
      </c>
      <c r="H21" s="19">
        <f>España!E21</f>
        <v>84.67</v>
      </c>
      <c r="I21" s="3">
        <f>[1]Aeropuerto!$C14</f>
        <v>65441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Apartamet'!H22</f>
        <v>2805623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85.7</v>
      </c>
      <c r="F22" s="19" cm="1">
        <f t="array" ref="F22">_xlfn.XLOOKUP(transformación!A13,'[1]Desempleo armonizado'!$A$2:$A$101,_xlfn.XLOOKUP($C$1,'[1]Desempleo armonizado'!$B$1:$J$1,'[1]Desempleo armonizado'!$B$2:$J$101))</f>
        <v>10.8</v>
      </c>
      <c r="G22" s="26" t="str" cm="1">
        <f t="array" ref="G22">IFERROR(_xlfn.XLOOKUP(transformación!$B13,[1]Forwarkeys!$B$2:$B$185,_xlfn.XLOOKUP($F$1,[1]Forwarkeys!$C$1:$BA$1,[1]Forwarkeys!$C$2:$BA$185)),"-")</f>
        <v>-</v>
      </c>
      <c r="H22" s="19">
        <f>España!E22</f>
        <v>84.8</v>
      </c>
      <c r="I22" s="3">
        <f>[1]Aeropuerto!$C15</f>
        <v>28537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Apartamet'!H23</f>
        <v>2123405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86.6</v>
      </c>
      <c r="F23" s="19" cm="1">
        <f t="array" ref="F23">_xlfn.XLOOKUP(transformación!A14,'[1]Desempleo armonizado'!$A$2:$A$101,_xlfn.XLOOKUP($C$1,'[1]Desempleo armonizado'!$B$1:$J$1,'[1]Desempleo armonizado'!$B$2:$J$101))</f>
        <v>10.8</v>
      </c>
      <c r="G23" s="26" t="str" cm="1">
        <f t="array" ref="G23">IFERROR(_xlfn.XLOOKUP(transformación!$B14,[1]Forwarkeys!$B$2:$B$185,_xlfn.XLOOKUP($F$1,[1]Forwarkeys!$C$1:$BA$1,[1]Forwarkeys!$C$2:$BA$185)),"-")</f>
        <v>-</v>
      </c>
      <c r="H23" s="19">
        <f>España!E23</f>
        <v>84.99</v>
      </c>
      <c r="I23" s="3">
        <f>[1]Aeropuerto!$C16</f>
        <v>24653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Apartamet'!H24</f>
        <v>2681521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86.1</v>
      </c>
      <c r="F24" s="19" cm="1">
        <f t="array" ref="F24">_xlfn.XLOOKUP(transformación!A15,'[1]Desempleo armonizado'!$A$2:$A$101,_xlfn.XLOOKUP($C$1,'[1]Desempleo armonizado'!$B$1:$J$1,'[1]Desempleo armonizado'!$B$2:$J$101))</f>
        <v>11.3</v>
      </c>
      <c r="G24" s="26" t="str" cm="1">
        <f t="array" ref="G24">IFERROR(_xlfn.XLOOKUP(transformación!$B15,[1]Forwarkeys!$B$2:$B$185,_xlfn.XLOOKUP($F$1,[1]Forwarkeys!$C$1:$BA$1,[1]Forwarkeys!$C$2:$BA$185)),"-")</f>
        <v>-</v>
      </c>
      <c r="H24" s="19">
        <f>España!E24</f>
        <v>84.6</v>
      </c>
      <c r="I24" s="3">
        <f>[1]Aeropuerto!$C17</f>
        <v>25446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Apartamet'!H25</f>
        <v>2741047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86.4</v>
      </c>
      <c r="F25" s="19" cm="1">
        <f t="array" ref="F25">_xlfn.XLOOKUP(transformación!A16,'[1]Desempleo armonizado'!$A$2:$A$101,_xlfn.XLOOKUP($C$1,'[1]Desempleo armonizado'!$B$1:$J$1,'[1]Desempleo armonizado'!$B$2:$J$101))</f>
        <v>11.3</v>
      </c>
      <c r="G25" s="26" t="str" cm="1">
        <f t="array" ref="G25">IFERROR(_xlfn.XLOOKUP(transformación!$B16,[1]Forwarkeys!$B$2:$B$185,_xlfn.XLOOKUP($F$1,[1]Forwarkeys!$C$1:$BA$1,[1]Forwarkeys!$C$2:$BA$185)),"-")</f>
        <v>-</v>
      </c>
      <c r="H25" s="19">
        <f>España!E25</f>
        <v>84.66</v>
      </c>
      <c r="I25" s="3">
        <f>[1]Aeropuerto!$C18</f>
        <v>28086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Apartamet'!H26</f>
        <v>3673800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86.5</v>
      </c>
      <c r="F26" s="19" cm="1">
        <f t="array" ref="F26">_xlfn.XLOOKUP(transformación!A17,'[1]Desempleo armonizado'!$A$2:$A$101,_xlfn.XLOOKUP($C$1,'[1]Desempleo armonizado'!$B$1:$J$1,'[1]Desempleo armonizado'!$B$2:$J$101))</f>
        <v>11.3</v>
      </c>
      <c r="G26" s="26" t="str" cm="1">
        <f t="array" ref="G26">IFERROR(_xlfn.XLOOKUP(transformación!$B17,[1]Forwarkeys!$B$2:$B$185,_xlfn.XLOOKUP($F$1,[1]Forwarkeys!$C$1:$BA$1,[1]Forwarkeys!$C$2:$BA$185)),"-")</f>
        <v>-</v>
      </c>
      <c r="H26" s="19">
        <f>España!E26</f>
        <v>85.26</v>
      </c>
      <c r="I26" s="3">
        <f>[1]Aeropuerto!$C19</f>
        <v>43915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Apartamet'!H27</f>
        <v>4362880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86.8</v>
      </c>
      <c r="F27" s="19" cm="1">
        <f t="array" ref="F27">_xlfn.XLOOKUP(transformación!A18,'[1]Desempleo armonizado'!$A$2:$A$101,_xlfn.XLOOKUP($C$1,'[1]Desempleo armonizado'!$B$1:$J$1,'[1]Desempleo armonizado'!$B$2:$J$101))</f>
        <v>10.199999999999999</v>
      </c>
      <c r="G27" s="26" t="str" cm="1">
        <f t="array" ref="G27">IFERROR(_xlfn.XLOOKUP(transformación!$B18,[1]Forwarkeys!$B$2:$B$185,_xlfn.XLOOKUP($F$1,[1]Forwarkeys!$C$1:$BA$1,[1]Forwarkeys!$C$2:$BA$185)),"-")</f>
        <v>-</v>
      </c>
      <c r="H27" s="19">
        <f>España!E27</f>
        <v>86.49</v>
      </c>
      <c r="I27" s="3">
        <f>[1]Aeropuerto!$C20</f>
        <v>55077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Apartamet'!H28</f>
        <v>5225691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87</v>
      </c>
      <c r="F28" s="19" cm="1">
        <f t="array" ref="F28">_xlfn.XLOOKUP(transformación!A19,'[1]Desempleo armonizado'!$A$2:$A$101,_xlfn.XLOOKUP($C$1,'[1]Desempleo armonizado'!$B$1:$J$1,'[1]Desempleo armonizado'!$B$2:$J$101))</f>
        <v>10.199999999999999</v>
      </c>
      <c r="G28" s="26" t="str" cm="1">
        <f t="array" ref="G28">IFERROR(_xlfn.XLOOKUP(transformación!$B19,[1]Forwarkeys!$B$2:$B$185,_xlfn.XLOOKUP($F$1,[1]Forwarkeys!$C$1:$BA$1,[1]Forwarkeys!$C$2:$BA$185)),"-")</f>
        <v>-</v>
      </c>
      <c r="H28" s="19">
        <f>España!E28</f>
        <v>86.8</v>
      </c>
      <c r="I28" s="3">
        <f>[1]Aeropuerto!$C21</f>
        <v>56241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Apartamet'!H29</f>
        <v>6443739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87.1</v>
      </c>
      <c r="F29" s="19" cm="1">
        <f t="array" ref="F29">_xlfn.XLOOKUP(transformación!A20,'[1]Desempleo armonizado'!$A$2:$A$101,_xlfn.XLOOKUP($C$1,'[1]Desempleo armonizado'!$B$1:$J$1,'[1]Desempleo armonizado'!$B$2:$J$101))</f>
        <v>10.199999999999999</v>
      </c>
      <c r="G29" s="26" t="str" cm="1">
        <f t="array" ref="G29">IFERROR(_xlfn.XLOOKUP(transformación!$B20,[1]Forwarkeys!$B$2:$B$185,_xlfn.XLOOKUP($F$1,[1]Forwarkeys!$C$1:$BA$1,[1]Forwarkeys!$C$2:$BA$185)),"-")</f>
        <v>-</v>
      </c>
      <c r="H29" s="19">
        <f>España!E29</f>
        <v>86.94</v>
      </c>
      <c r="I29" s="3">
        <f>[1]Aeropuerto!$C22</f>
        <v>55526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Apartamet'!H30</f>
        <v>7093850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87.5</v>
      </c>
      <c r="F30" s="19" cm="1">
        <f t="array" ref="F30">_xlfn.XLOOKUP(transformación!A21,'[1]Desempleo armonizado'!$A$2:$A$101,_xlfn.XLOOKUP($C$1,'[1]Desempleo armonizado'!$B$1:$J$1,'[1]Desempleo armonizado'!$B$2:$J$101))</f>
        <v>9.8000000000000007</v>
      </c>
      <c r="G30" s="26" t="str" cm="1">
        <f t="array" ref="G30">IFERROR(_xlfn.XLOOKUP(transformación!$B21,[1]Forwarkeys!$B$2:$B$185,_xlfn.XLOOKUP($F$1,[1]Forwarkeys!$C$1:$BA$1,[1]Forwarkeys!$C$2:$BA$185)),"-")</f>
        <v>-</v>
      </c>
      <c r="H30" s="19">
        <f>España!E30</f>
        <v>86.45</v>
      </c>
      <c r="I30" s="3">
        <f>[1]Aeropuerto!$C23</f>
        <v>61640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Apartamet'!H31</f>
        <v>6654863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87.4</v>
      </c>
      <c r="F31" s="19" cm="1">
        <f t="array" ref="F31">_xlfn.XLOOKUP(transformación!A22,'[1]Desempleo armonizado'!$A$2:$A$101,_xlfn.XLOOKUP($C$1,'[1]Desempleo armonizado'!$B$1:$J$1,'[1]Desempleo armonizado'!$B$2:$J$101))</f>
        <v>9.8000000000000007</v>
      </c>
      <c r="G31" s="26" t="str" cm="1">
        <f t="array" ref="G31">IFERROR(_xlfn.XLOOKUP(transformación!$B22,[1]Forwarkeys!$B$2:$B$185,_xlfn.XLOOKUP($F$1,[1]Forwarkeys!$C$1:$BA$1,[1]Forwarkeys!$C$2:$BA$185)),"-")</f>
        <v>-</v>
      </c>
      <c r="H31" s="19">
        <f>España!E31</f>
        <v>86.65</v>
      </c>
      <c r="I31" s="3">
        <f>[1]Aeropuerto!$C24</f>
        <v>58086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Apartamet'!H32</f>
        <v>6867818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87</v>
      </c>
      <c r="F32" s="19" cm="1">
        <f t="array" ref="F32">_xlfn.XLOOKUP(transformación!A23,'[1]Desempleo armonizado'!$A$2:$A$101,_xlfn.XLOOKUP($C$1,'[1]Desempleo armonizado'!$B$1:$J$1,'[1]Desempleo armonizado'!$B$2:$J$101))</f>
        <v>9.8000000000000007</v>
      </c>
      <c r="G32" s="26" t="str" cm="1">
        <f t="array" ref="G32">IFERROR(_xlfn.XLOOKUP(transformación!$B23,[1]Forwarkeys!$B$2:$B$185,_xlfn.XLOOKUP($F$1,[1]Forwarkeys!$C$1:$BA$1,[1]Forwarkeys!$C$2:$BA$185)),"-")</f>
        <v>-</v>
      </c>
      <c r="H32" s="19">
        <f>España!E32</f>
        <v>86.48</v>
      </c>
      <c r="I32" s="3">
        <f>[1]Aeropuerto!$C25</f>
        <v>64518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Apartamet'!H33</f>
        <v>5780681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87.1</v>
      </c>
      <c r="F33" s="19" cm="1">
        <f t="array" ref="F33">_xlfn.XLOOKUP(transformación!A24,'[1]Desempleo armonizado'!$A$2:$A$101,_xlfn.XLOOKUP($C$1,'[1]Desempleo armonizado'!$B$1:$J$1,'[1]Desempleo armonizado'!$B$2:$J$101))</f>
        <v>9.8000000000000007</v>
      </c>
      <c r="G33" s="26" t="str" cm="1">
        <f t="array" ref="G33">IFERROR(_xlfn.XLOOKUP(transformación!$B24,[1]Forwarkeys!$B$2:$B$185,_xlfn.XLOOKUP($F$1,[1]Forwarkeys!$C$1:$BA$1,[1]Forwarkeys!$C$2:$BA$185)),"-")</f>
        <v>-</v>
      </c>
      <c r="H33" s="19">
        <f>España!E33</f>
        <v>86.84</v>
      </c>
      <c r="I33" s="3">
        <f>[1]Aeropuerto!$C26</f>
        <v>60280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Apartamet'!H34</f>
        <v>2898602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87</v>
      </c>
      <c r="F34" s="19" cm="1">
        <f t="array" ref="F34">_xlfn.XLOOKUP(transformación!A25,'[1]Desempleo armonizado'!$A$2:$A$101,_xlfn.XLOOKUP($C$1,'[1]Desempleo armonizado'!$B$1:$J$1,'[1]Desempleo armonizado'!$B$2:$J$101))</f>
        <v>9.8000000000000007</v>
      </c>
      <c r="G34" s="26" t="str" cm="1">
        <f t="array" ref="G34">IFERROR(_xlfn.XLOOKUP(transformación!$B25,[1]Forwarkeys!$B$2:$B$185,_xlfn.XLOOKUP($F$1,[1]Forwarkeys!$C$1:$BA$1,[1]Forwarkeys!$C$2:$BA$185)),"-")</f>
        <v>-</v>
      </c>
      <c r="H34" s="19">
        <f>España!E34</f>
        <v>87.05</v>
      </c>
      <c r="I34" s="3">
        <f>[1]Aeropuerto!$C27</f>
        <v>27095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Apartamet'!H35</f>
        <v>2433519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87.8</v>
      </c>
      <c r="F35" s="19" cm="1">
        <f t="array" ref="F35">_xlfn.XLOOKUP(transformación!A26,'[1]Desempleo armonizado'!$A$2:$A$101,_xlfn.XLOOKUP($C$1,'[1]Desempleo armonizado'!$B$1:$J$1,'[1]Desempleo armonizado'!$B$2:$J$101))</f>
        <v>9.8000000000000007</v>
      </c>
      <c r="G35" s="26" t="str" cm="1">
        <f t="array" ref="G35">IFERROR(_xlfn.XLOOKUP(transformación!$B26,[1]Forwarkeys!$B$2:$B$185,_xlfn.XLOOKUP($F$1,[1]Forwarkeys!$C$1:$BA$1,[1]Forwarkeys!$C$2:$BA$185)),"-")</f>
        <v>-</v>
      </c>
      <c r="H35" s="19">
        <f>España!E35</f>
        <v>87.3</v>
      </c>
      <c r="I35" s="3">
        <f>[1]Aeropuerto!$C28</f>
        <v>28743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Apartamet'!H36</f>
        <v>2770270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87.6</v>
      </c>
      <c r="F36" s="19" cm="1">
        <f t="array" ref="F36">_xlfn.XLOOKUP(transformación!A27,'[1]Desempleo armonizado'!$A$2:$A$101,_xlfn.XLOOKUP($C$1,'[1]Desempleo armonizado'!$B$1:$J$1,'[1]Desempleo armonizado'!$B$2:$J$101))</f>
        <v>9.5</v>
      </c>
      <c r="G36" s="26" t="str" cm="1">
        <f t="array" ref="G36">IFERROR(_xlfn.XLOOKUP(transformación!$B27,[1]Forwarkeys!$B$2:$B$185,_xlfn.XLOOKUP($F$1,[1]Forwarkeys!$C$1:$BA$1,[1]Forwarkeys!$C$2:$BA$185)),"-")</f>
        <v>-</v>
      </c>
      <c r="H36" s="19">
        <f>España!E36</f>
        <v>86.67</v>
      </c>
      <c r="I36" s="3">
        <f>[1]Aeropuerto!$C29</f>
        <v>26292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Apartamet'!H37</f>
        <v>2889882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88</v>
      </c>
      <c r="F37" s="19" cm="1">
        <f t="array" ref="F37">_xlfn.XLOOKUP(transformación!A28,'[1]Desempleo armonizado'!$A$2:$A$101,_xlfn.XLOOKUP($C$1,'[1]Desempleo armonizado'!$B$1:$J$1,'[1]Desempleo armonizado'!$B$2:$J$101))</f>
        <v>9.5</v>
      </c>
      <c r="G37" s="26" t="str" cm="1">
        <f t="array" ref="G37">IFERROR(_xlfn.XLOOKUP(transformación!$B28,[1]Forwarkeys!$B$2:$B$185,_xlfn.XLOOKUP($F$1,[1]Forwarkeys!$C$1:$BA$1,[1]Forwarkeys!$C$2:$BA$185)),"-")</f>
        <v>-</v>
      </c>
      <c r="H37" s="19">
        <f>España!E37</f>
        <v>86.73</v>
      </c>
      <c r="I37" s="3">
        <f>[1]Aeropuerto!$C30</f>
        <v>31430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Apartamet'!H38</f>
        <v>3808674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88.2</v>
      </c>
      <c r="F38" s="19" cm="1">
        <f t="array" ref="F38">_xlfn.XLOOKUP(transformación!A29,'[1]Desempleo armonizado'!$A$2:$A$101,_xlfn.XLOOKUP($C$1,'[1]Desempleo armonizado'!$B$1:$J$1,'[1]Desempleo armonizado'!$B$2:$J$101))</f>
        <v>9.5</v>
      </c>
      <c r="G38" s="26" t="str" cm="1">
        <f t="array" ref="G38">IFERROR(_xlfn.XLOOKUP(transformación!$B29,[1]Forwarkeys!$B$2:$B$185,_xlfn.XLOOKUP($F$1,[1]Forwarkeys!$C$1:$BA$1,[1]Forwarkeys!$C$2:$BA$185)),"-")</f>
        <v>-</v>
      </c>
      <c r="H38" s="19">
        <f>España!E38</f>
        <v>87.4</v>
      </c>
      <c r="I38" s="3">
        <f>[1]Aeropuerto!$C31</f>
        <v>46280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Apartamet'!H39</f>
        <v>4163600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88.6</v>
      </c>
      <c r="F39" s="19" cm="1">
        <f t="array" ref="F39">_xlfn.XLOOKUP(transformación!A30,'[1]Desempleo armonizado'!$A$2:$A$101,_xlfn.XLOOKUP($C$1,'[1]Desempleo armonizado'!$B$1:$J$1,'[1]Desempleo armonizado'!$B$2:$J$101))</f>
        <v>8.6</v>
      </c>
      <c r="G39" s="26" t="str" cm="1">
        <f t="array" ref="G39">IFERROR(_xlfn.XLOOKUP(transformación!$B30,[1]Forwarkeys!$B$2:$B$185,_xlfn.XLOOKUP($F$1,[1]Forwarkeys!$C$1:$BA$1,[1]Forwarkeys!$C$2:$BA$185)),"-")</f>
        <v>-</v>
      </c>
      <c r="H39" s="19">
        <f>España!E39</f>
        <v>88.64</v>
      </c>
      <c r="I39" s="3">
        <f>[1]Aeropuerto!$C32</f>
        <v>54866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Apartamet'!H40</f>
        <v>5040065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88.7</v>
      </c>
      <c r="F40" s="19" cm="1">
        <f t="array" ref="F40">_xlfn.XLOOKUP(transformación!A31,'[1]Desempleo armonizado'!$A$2:$A$101,_xlfn.XLOOKUP($C$1,'[1]Desempleo armonizado'!$B$1:$J$1,'[1]Desempleo armonizado'!$B$2:$J$101))</f>
        <v>8.6</v>
      </c>
      <c r="G40" s="26" t="str" cm="1">
        <f t="array" ref="G40">IFERROR(_xlfn.XLOOKUP(transformación!$B31,[1]Forwarkeys!$B$2:$B$185,_xlfn.XLOOKUP($F$1,[1]Forwarkeys!$C$1:$BA$1,[1]Forwarkeys!$C$2:$BA$185)),"-")</f>
        <v>-</v>
      </c>
      <c r="H40" s="19">
        <f>España!E40</f>
        <v>88.89</v>
      </c>
      <c r="I40" s="3">
        <f>[1]Aeropuerto!$C33</f>
        <v>57723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Apartamet'!H41</f>
        <v>6247506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88.8</v>
      </c>
      <c r="F41" s="19" cm="1">
        <f t="array" ref="F41">_xlfn.XLOOKUP(transformación!A32,'[1]Desempleo armonizado'!$A$2:$A$101,_xlfn.XLOOKUP($C$1,'[1]Desempleo armonizado'!$B$1:$J$1,'[1]Desempleo armonizado'!$B$2:$J$101))</f>
        <v>8.6</v>
      </c>
      <c r="G41" s="26" t="str" cm="1">
        <f t="array" ref="G41">IFERROR(_xlfn.XLOOKUP(transformación!$B32,[1]Forwarkeys!$B$2:$B$185,_xlfn.XLOOKUP($F$1,[1]Forwarkeys!$C$1:$BA$1,[1]Forwarkeys!$C$2:$BA$185)),"-")</f>
        <v>-</v>
      </c>
      <c r="H41" s="19">
        <f>España!E41</f>
        <v>89.06</v>
      </c>
      <c r="I41" s="3">
        <f>[1]Aeropuerto!$C34</f>
        <v>54849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Apartamet'!H42</f>
        <v>6899456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89.3</v>
      </c>
      <c r="F42" s="19" cm="1">
        <f t="array" ref="F42">_xlfn.XLOOKUP(transformación!A33,'[1]Desempleo armonizado'!$A$2:$A$101,_xlfn.XLOOKUP($C$1,'[1]Desempleo armonizado'!$B$1:$J$1,'[1]Desempleo armonizado'!$B$2:$J$101))</f>
        <v>8.4</v>
      </c>
      <c r="G42" s="26" t="str" cm="1">
        <f t="array" ref="G42">IFERROR(_xlfn.XLOOKUP(transformación!$B33,[1]Forwarkeys!$B$2:$B$185,_xlfn.XLOOKUP($F$1,[1]Forwarkeys!$C$1:$BA$1,[1]Forwarkeys!$C$2:$BA$185)),"-")</f>
        <v>-</v>
      </c>
      <c r="H42" s="19">
        <f>España!E42</f>
        <v>88.44</v>
      </c>
      <c r="I42" s="3">
        <f>[1]Aeropuerto!$C35</f>
        <v>71091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Apartamet'!H43</f>
        <v>6711295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89.1</v>
      </c>
      <c r="F43" s="19" cm="1">
        <f t="array" ref="F43">_xlfn.XLOOKUP(transformación!A34,'[1]Desempleo armonizado'!$A$2:$A$101,_xlfn.XLOOKUP($C$1,'[1]Desempleo armonizado'!$B$1:$J$1,'[1]Desempleo armonizado'!$B$2:$J$101))</f>
        <v>8.4</v>
      </c>
      <c r="G43" s="26" t="str" cm="1">
        <f t="array" ref="G43">IFERROR(_xlfn.XLOOKUP(transformación!$B34,[1]Forwarkeys!$B$2:$B$185,_xlfn.XLOOKUP($F$1,[1]Forwarkeys!$C$1:$BA$1,[1]Forwarkeys!$C$2:$BA$185)),"-")</f>
        <v>-</v>
      </c>
      <c r="H43" s="19">
        <f>España!E43</f>
        <v>88.59</v>
      </c>
      <c r="I43" s="3">
        <f>[1]Aeropuerto!$C36</f>
        <v>67814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Apartamet'!H44</f>
        <v>6736911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89.3</v>
      </c>
      <c r="F44" s="19" cm="1">
        <f t="array" ref="F44">_xlfn.XLOOKUP(transformación!A35,'[1]Desempleo armonizado'!$A$2:$A$101,_xlfn.XLOOKUP($C$1,'[1]Desempleo armonizado'!$B$1:$J$1,'[1]Desempleo armonizado'!$B$2:$J$101))</f>
        <v>8.4</v>
      </c>
      <c r="G44" s="26" t="str" cm="1">
        <f t="array" ref="G44">IFERROR(_xlfn.XLOOKUP(transformación!$B35,[1]Forwarkeys!$B$2:$B$185,_xlfn.XLOOKUP($F$1,[1]Forwarkeys!$C$1:$BA$1,[1]Forwarkeys!$C$2:$BA$185)),"-")</f>
        <v>-</v>
      </c>
      <c r="H44" s="19">
        <f>España!E44</f>
        <v>88.85</v>
      </c>
      <c r="I44" s="3">
        <f>[1]Aeropuerto!$C37</f>
        <v>65915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Apartamet'!H45</f>
        <v>5561357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89.4</v>
      </c>
      <c r="F45" s="19" cm="1">
        <f t="array" ref="F45">_xlfn.XLOOKUP(transformación!A36,'[1]Desempleo armonizado'!$A$2:$A$101,_xlfn.XLOOKUP($C$1,'[1]Desempleo armonizado'!$B$1:$J$1,'[1]Desempleo armonizado'!$B$2:$J$101))</f>
        <v>8.1999999999999993</v>
      </c>
      <c r="G45" s="26" t="str" cm="1">
        <f t="array" ref="G45">IFERROR(_xlfn.XLOOKUP(transformación!$B36,[1]Forwarkeys!$B$2:$B$185,_xlfn.XLOOKUP($F$1,[1]Forwarkeys!$C$1:$BA$1,[1]Forwarkeys!$C$2:$BA$185)),"-")</f>
        <v>-</v>
      </c>
      <c r="H45" s="19">
        <f>España!E45</f>
        <v>90</v>
      </c>
      <c r="I45" s="3">
        <f>[1]Aeropuerto!$C38</f>
        <v>62706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Apartamet'!H46</f>
        <v>2876672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89.9</v>
      </c>
      <c r="F46" s="19" cm="1">
        <f t="array" ref="F46">_xlfn.XLOOKUP(transformación!A37,'[1]Desempleo armonizado'!$A$2:$A$101,_xlfn.XLOOKUP($C$1,'[1]Desempleo armonizado'!$B$1:$J$1,'[1]Desempleo armonizado'!$B$2:$J$101))</f>
        <v>8.1999999999999993</v>
      </c>
      <c r="G46" s="26" t="str" cm="1">
        <f t="array" ref="G46">IFERROR(_xlfn.XLOOKUP(transformación!$B37,[1]Forwarkeys!$B$2:$B$185,_xlfn.XLOOKUP($F$1,[1]Forwarkeys!$C$1:$BA$1,[1]Forwarkeys!$C$2:$BA$185)),"-")</f>
        <v>-</v>
      </c>
      <c r="H46" s="19">
        <f>España!E46</f>
        <v>90.65</v>
      </c>
      <c r="I46" s="3">
        <f>[1]Aeropuerto!$C39</f>
        <v>28555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Apartamet'!H47</f>
        <v>2473384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90.5</v>
      </c>
      <c r="F47" s="19" cm="1">
        <f t="array" ref="F47">_xlfn.XLOOKUP(transformación!A38,'[1]Desempleo armonizado'!$A$2:$A$101,_xlfn.XLOOKUP($C$1,'[1]Desempleo armonizado'!$B$1:$J$1,'[1]Desempleo armonizado'!$B$2:$J$101))</f>
        <v>8.1999999999999993</v>
      </c>
      <c r="G47" s="26" t="str" cm="1">
        <f t="array" ref="G47">IFERROR(_xlfn.XLOOKUP(transformación!$B38,[1]Forwarkeys!$B$2:$B$185,_xlfn.XLOOKUP($F$1,[1]Forwarkeys!$C$1:$BA$1,[1]Forwarkeys!$C$2:$BA$185)),"-")</f>
        <v>-</v>
      </c>
      <c r="H47" s="19">
        <f>España!E47</f>
        <v>91.04</v>
      </c>
      <c r="I47" s="3">
        <f>[1]Aeropuerto!$C40</f>
        <v>29538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Apartamet'!H48</f>
        <v>2737333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90.2</v>
      </c>
      <c r="F48" s="19" cm="1">
        <f t="array" ref="F48">_xlfn.XLOOKUP(transformación!A39,'[1]Desempleo armonizado'!$A$2:$A$101,_xlfn.XLOOKUP($C$1,'[1]Desempleo armonizado'!$B$1:$J$1,'[1]Desempleo armonizado'!$B$2:$J$101))</f>
        <v>8.1999999999999993</v>
      </c>
      <c r="G48" s="26" cm="1">
        <f t="array" ref="G48">IFERROR(_xlfn.XLOOKUP(transformación!$B39,[1]Forwarkeys!$B$2:$B$185,_xlfn.XLOOKUP($F$1,[1]Forwarkeys!$C$1:$BA$1,[1]Forwarkeys!$C$2:$BA$185)),"-")</f>
        <v>9931834</v>
      </c>
      <c r="H48" s="19">
        <f>España!E48</f>
        <v>90.46</v>
      </c>
      <c r="I48" s="3">
        <f>[1]Aeropuerto!$C41</f>
        <v>26804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Apartamet'!H49</f>
        <v>2934690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90.6</v>
      </c>
      <c r="F49" s="19" cm="1">
        <f t="array" ref="F49">_xlfn.XLOOKUP(transformación!A40,'[1]Desempleo armonizado'!$A$2:$A$101,_xlfn.XLOOKUP($C$1,'[1]Desempleo armonizado'!$B$1:$J$1,'[1]Desempleo armonizado'!$B$2:$J$101))</f>
        <v>8.1999999999999993</v>
      </c>
      <c r="G49" s="26" cm="1">
        <f t="array" ref="G49">IFERROR(_xlfn.XLOOKUP(transformación!$B40,[1]Forwarkeys!$B$2:$B$185,_xlfn.XLOOKUP($F$1,[1]Forwarkeys!$C$1:$BA$1,[1]Forwarkeys!$C$2:$BA$185)),"-")</f>
        <v>0</v>
      </c>
      <c r="H49" s="19">
        <f>España!E49</f>
        <v>90.59</v>
      </c>
      <c r="I49" s="3">
        <f>[1]Aeropuerto!$C42</f>
        <v>32265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Apartamet'!H50</f>
        <v>3722631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91.1</v>
      </c>
      <c r="F50" s="19" cm="1">
        <f t="array" ref="F50">_xlfn.XLOOKUP(transformación!A41,'[1]Desempleo armonizado'!$A$2:$A$101,_xlfn.XLOOKUP($C$1,'[1]Desempleo armonizado'!$B$1:$J$1,'[1]Desempleo armonizado'!$B$2:$J$101))</f>
        <v>8.1999999999999993</v>
      </c>
      <c r="G50" s="26" cm="1">
        <f t="array" ref="G50">IFERROR(_xlfn.XLOOKUP(transformación!$B41,[1]Forwarkeys!$B$2:$B$185,_xlfn.XLOOKUP($F$1,[1]Forwarkeys!$C$1:$BA$1,[1]Forwarkeys!$C$2:$BA$185)),"-")</f>
        <v>0</v>
      </c>
      <c r="H50" s="19">
        <f>España!E50</f>
        <v>91.41</v>
      </c>
      <c r="I50" s="3">
        <f>[1]Aeropuerto!$C43</f>
        <v>43999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Apartamet'!H51</f>
        <v>3892491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90.9</v>
      </c>
      <c r="F51" s="19" cm="1">
        <f t="array" ref="F51">_xlfn.XLOOKUP(transformación!A42,'[1]Desempleo armonizado'!$A$2:$A$101,_xlfn.XLOOKUP($C$1,'[1]Desempleo armonizado'!$B$1:$J$1,'[1]Desempleo armonizado'!$B$2:$J$101))</f>
        <v>7.8</v>
      </c>
      <c r="G51" s="26" cm="1">
        <f t="array" ref="G51">IFERROR(_xlfn.XLOOKUP(transformación!$B42,[1]Forwarkeys!$B$2:$B$185,_xlfn.XLOOKUP($F$1,[1]Forwarkeys!$C$1:$BA$1,[1]Forwarkeys!$C$2:$BA$185)),"-")</f>
        <v>0</v>
      </c>
      <c r="H51" s="19">
        <f>España!E51</f>
        <v>92.4</v>
      </c>
      <c r="I51" s="3">
        <f>[1]Aeropuerto!$C44</f>
        <v>45015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Apartamet'!H52</f>
        <v>5422379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91.5</v>
      </c>
      <c r="F52" s="19" cm="1">
        <f t="array" ref="F52">_xlfn.XLOOKUP(transformación!A43,'[1]Desempleo armonizado'!$A$2:$A$101,_xlfn.XLOOKUP($C$1,'[1]Desempleo armonizado'!$B$1:$J$1,'[1]Desempleo armonizado'!$B$2:$J$101))</f>
        <v>7.8</v>
      </c>
      <c r="G52" s="26" cm="1">
        <f t="array" ref="G52">IFERROR(_xlfn.XLOOKUP(transformación!$B43,[1]Forwarkeys!$B$2:$B$185,_xlfn.XLOOKUP($F$1,[1]Forwarkeys!$C$1:$BA$1,[1]Forwarkeys!$C$2:$BA$185)),"-")</f>
        <v>0</v>
      </c>
      <c r="H52" s="19">
        <f>España!E52</f>
        <v>93.04</v>
      </c>
      <c r="I52" s="3">
        <f>[1]Aeropuerto!$C45</f>
        <v>60326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Apartamet'!H53</f>
        <v>5820427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91.8</v>
      </c>
      <c r="F53" s="19" cm="1">
        <f t="array" ref="F53">_xlfn.XLOOKUP(transformación!A44,'[1]Desempleo armonizado'!$A$2:$A$101,_xlfn.XLOOKUP($C$1,'[1]Desempleo armonizado'!$B$1:$J$1,'[1]Desempleo armonizado'!$B$2:$J$101))</f>
        <v>7.8</v>
      </c>
      <c r="G53" s="26" cm="1">
        <f t="array" ref="G53">IFERROR(_xlfn.XLOOKUP(transformación!$B44,[1]Forwarkeys!$B$2:$B$185,_xlfn.XLOOKUP($F$1,[1]Forwarkeys!$C$1:$BA$1,[1]Forwarkeys!$C$2:$BA$185)),"-")</f>
        <v>0</v>
      </c>
      <c r="H53" s="19">
        <f>España!E53</f>
        <v>93.58</v>
      </c>
      <c r="I53" s="3">
        <f>[1]Aeropuerto!$C46</f>
        <v>58301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Apartamet'!H54</f>
        <v>7032256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92.3</v>
      </c>
      <c r="F54" s="19" cm="1">
        <f t="array" ref="F54">_xlfn.XLOOKUP(transformación!A45,'[1]Desempleo armonizado'!$A$2:$A$101,_xlfn.XLOOKUP($C$1,'[1]Desempleo armonizado'!$B$1:$J$1,'[1]Desempleo armonizado'!$B$2:$J$101))</f>
        <v>7.1</v>
      </c>
      <c r="G54" s="26" cm="1">
        <f t="array" ref="G54">IFERROR(_xlfn.XLOOKUP(transformación!$B45,[1]Forwarkeys!$B$2:$B$185,_xlfn.XLOOKUP($F$1,[1]Forwarkeys!$C$1:$BA$1,[1]Forwarkeys!$C$2:$BA$185)),"-")</f>
        <v>0</v>
      </c>
      <c r="H54" s="19">
        <f>España!E54</f>
        <v>93.15</v>
      </c>
      <c r="I54" s="3">
        <f>[1]Aeropuerto!$C47</f>
        <v>67978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Apartamet'!H55</f>
        <v>6530737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92</v>
      </c>
      <c r="F55" s="19" cm="1">
        <f t="array" ref="F55">_xlfn.XLOOKUP(transformación!A46,'[1]Desempleo armonizado'!$A$2:$A$101,_xlfn.XLOOKUP($C$1,'[1]Desempleo armonizado'!$B$1:$J$1,'[1]Desempleo armonizado'!$B$2:$J$101))</f>
        <v>7.1</v>
      </c>
      <c r="G55" s="26" cm="1">
        <f t="array" ref="G55">IFERROR(_xlfn.XLOOKUP(transformación!$B46,[1]Forwarkeys!$B$2:$B$185,_xlfn.XLOOKUP($F$1,[1]Forwarkeys!$C$1:$BA$1,[1]Forwarkeys!$C$2:$BA$185)),"-")</f>
        <v>0</v>
      </c>
      <c r="H55" s="19">
        <f>España!E55</f>
        <v>92.97</v>
      </c>
      <c r="I55" s="3">
        <f>[1]Aeropuerto!$C48</f>
        <v>65390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Apartamet'!H56</f>
        <v>6288376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92</v>
      </c>
      <c r="F56" s="19" cm="1">
        <f t="array" ref="F56">_xlfn.XLOOKUP(transformación!A47,'[1]Desempleo armonizado'!$A$2:$A$101,_xlfn.XLOOKUP($C$1,'[1]Desempleo armonizado'!$B$1:$J$1,'[1]Desempleo armonizado'!$B$2:$J$101))</f>
        <v>7.1</v>
      </c>
      <c r="G56" s="26" cm="1">
        <f t="array" ref="G56">IFERROR(_xlfn.XLOOKUP(transformación!$B47,[1]Forwarkeys!$B$2:$B$185,_xlfn.XLOOKUP($F$1,[1]Forwarkeys!$C$1:$BA$1,[1]Forwarkeys!$C$2:$BA$185)),"-")</f>
        <v>74184</v>
      </c>
      <c r="H56" s="19">
        <f>España!E56</f>
        <v>92.92</v>
      </c>
      <c r="I56" s="3">
        <f>[1]Aeropuerto!$C49</f>
        <v>64835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Apartamet'!H57</f>
        <v>5355714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91.7</v>
      </c>
      <c r="F57" s="19" cm="1">
        <f t="array" ref="F57">_xlfn.XLOOKUP(transformación!A48,'[1]Desempleo armonizado'!$A$2:$A$101,_xlfn.XLOOKUP($C$1,'[1]Desempleo armonizado'!$B$1:$J$1,'[1]Desempleo armonizado'!$B$2:$J$101))</f>
        <v>7</v>
      </c>
      <c r="G57" s="26" cm="1">
        <f t="array" ref="G57">IFERROR(_xlfn.XLOOKUP(transformación!$B48,[1]Forwarkeys!$B$2:$B$185,_xlfn.XLOOKUP($F$1,[1]Forwarkeys!$C$1:$BA$1,[1]Forwarkeys!$C$2:$BA$185)),"-")</f>
        <v>68655</v>
      </c>
      <c r="H57" s="19">
        <f>España!E57</f>
        <v>93.24</v>
      </c>
      <c r="I57" s="3">
        <f>[1]Aeropuerto!$C50</f>
        <v>63892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Apartamet'!H58</f>
        <v>2706479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91.2</v>
      </c>
      <c r="F58" s="19" cm="1">
        <f t="array" ref="F58">_xlfn.XLOOKUP(transformación!A49,'[1]Desempleo armonizado'!$A$2:$A$101,_xlfn.XLOOKUP($C$1,'[1]Desempleo armonizado'!$B$1:$J$1,'[1]Desempleo armonizado'!$B$2:$J$101))</f>
        <v>7</v>
      </c>
      <c r="G58" s="26" t="str" cm="1">
        <f t="array" ref="G58">IFERROR(_xlfn.XLOOKUP(transformación!$B49,[1]Forwarkeys!$B$2:$B$185,_xlfn.XLOOKUP($F$1,[1]Forwarkeys!$C$1:$BA$1,[1]Forwarkeys!$C$2:$BA$185)),"-")</f>
        <v>º</v>
      </c>
      <c r="H58" s="19">
        <f>España!E58</f>
        <v>92.83</v>
      </c>
      <c r="I58" s="3">
        <f>[1]Aeropuerto!$C51</f>
        <v>26541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Apartamet'!H59</f>
        <v>2265435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91.5</v>
      </c>
      <c r="F59" s="19" cm="1">
        <f t="array" ref="F59">_xlfn.XLOOKUP(transformación!A50,'[1]Desempleo armonizado'!$A$2:$A$101,_xlfn.XLOOKUP($C$1,'[1]Desempleo armonizado'!$B$1:$J$1,'[1]Desempleo armonizado'!$B$2:$J$101))</f>
        <v>7</v>
      </c>
      <c r="G59" s="26" cm="1">
        <f t="array" ref="G59">IFERROR(_xlfn.XLOOKUP(transformación!$B50,[1]Forwarkeys!$B$2:$B$185,_xlfn.XLOOKUP($F$1,[1]Forwarkeys!$C$1:$BA$1,[1]Forwarkeys!$C$2:$BA$185)),"-")</f>
        <v>32008</v>
      </c>
      <c r="H59" s="19">
        <f>España!E59</f>
        <v>92.36</v>
      </c>
      <c r="I59" s="3">
        <f>[1]Aeropuerto!$C52</f>
        <v>23892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Apartamet'!H60</f>
        <v>2389942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91.1</v>
      </c>
      <c r="F60" s="19" cm="1">
        <f t="array" ref="F60">_xlfn.XLOOKUP(transformación!A51,'[1]Desempleo armonizado'!$A$2:$A$101,_xlfn.XLOOKUP($C$1,'[1]Desempleo armonizado'!$B$1:$J$1,'[1]Desempleo armonizado'!$B$2:$J$101))</f>
        <v>8.1</v>
      </c>
      <c r="G60" s="26" cm="1">
        <f t="array" ref="G60">IFERROR(_xlfn.XLOOKUP(transformación!$B51,[1]Forwarkeys!$B$2:$B$185,_xlfn.XLOOKUP($F$1,[1]Forwarkeys!$C$1:$BA$1,[1]Forwarkeys!$C$2:$BA$185)),"-")</f>
        <v>30073</v>
      </c>
      <c r="H60" s="19">
        <f>España!E60</f>
        <v>91.19</v>
      </c>
      <c r="I60" s="3">
        <f>[1]Aeropuerto!$C53</f>
        <v>21643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Apartamet'!H61</f>
        <v>2394342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91.6</v>
      </c>
      <c r="F61" s="19" cm="1">
        <f t="array" ref="F61">_xlfn.XLOOKUP(transformación!A52,'[1]Desempleo armonizado'!$A$2:$A$101,_xlfn.XLOOKUP($C$1,'[1]Desempleo armonizado'!$B$1:$J$1,'[1]Desempleo armonizado'!$B$2:$J$101))</f>
        <v>8.1</v>
      </c>
      <c r="G61" s="26" cm="1">
        <f t="array" ref="G61">IFERROR(_xlfn.XLOOKUP(transformación!$B52,[1]Forwarkeys!$B$2:$B$185,_xlfn.XLOOKUP($F$1,[1]Forwarkeys!$C$1:$BA$1,[1]Forwarkeys!$C$2:$BA$185)),"-")</f>
        <v>28310</v>
      </c>
      <c r="H61" s="19">
        <f>España!E61</f>
        <v>91.21</v>
      </c>
      <c r="I61" s="3">
        <f>[1]Aeropuerto!$C54</f>
        <v>26170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Apartamet'!H62</f>
        <v>3163811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91.4</v>
      </c>
      <c r="F62" s="19" cm="1">
        <f t="array" ref="F62">_xlfn.XLOOKUP(transformación!A53,'[1]Desempleo armonizado'!$A$2:$A$101,_xlfn.XLOOKUP($C$1,'[1]Desempleo armonizado'!$B$1:$J$1,'[1]Desempleo armonizado'!$B$2:$J$101))</f>
        <v>8.1</v>
      </c>
      <c r="G62" s="26" cm="1">
        <f t="array" ref="G62">IFERROR(_xlfn.XLOOKUP(transformación!$B53,[1]Forwarkeys!$B$2:$B$185,_xlfn.XLOOKUP($F$1,[1]Forwarkeys!$C$1:$BA$1,[1]Forwarkeys!$C$2:$BA$185)),"-")</f>
        <v>30420</v>
      </c>
      <c r="H62" s="19">
        <f>España!E62</f>
        <v>91.36</v>
      </c>
      <c r="I62" s="3">
        <f>[1]Aeropuerto!$C55</f>
        <v>34033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Apartamet'!H63</f>
        <v>3625673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91.5</v>
      </c>
      <c r="F63" s="19" cm="1">
        <f t="array" ref="F63">_xlfn.XLOOKUP(transformación!A54,'[1]Desempleo armonizado'!$A$2:$A$101,_xlfn.XLOOKUP($C$1,'[1]Desempleo armonizado'!$B$1:$J$1,'[1]Desempleo armonizado'!$B$2:$J$101))</f>
        <v>7.8</v>
      </c>
      <c r="G63" s="26" cm="1">
        <f t="array" ref="G63">IFERROR(_xlfn.XLOOKUP(transformación!$B54,[1]Forwarkeys!$B$2:$B$185,_xlfn.XLOOKUP($F$1,[1]Forwarkeys!$C$1:$BA$1,[1]Forwarkeys!$C$2:$BA$185)),"-")</f>
        <v>35876</v>
      </c>
      <c r="H63" s="19">
        <f>España!E63</f>
        <v>92.26</v>
      </c>
      <c r="I63" s="3">
        <f>[1]Aeropuerto!$C56</f>
        <v>43204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Apartamet'!H64</f>
        <v>4506916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91.4</v>
      </c>
      <c r="F64" s="19" cm="1">
        <f t="array" ref="F64">_xlfn.XLOOKUP(transformación!A55,'[1]Desempleo armonizado'!$A$2:$A$101,_xlfn.XLOOKUP($C$1,'[1]Desempleo armonizado'!$B$1:$J$1,'[1]Desempleo armonizado'!$B$2:$J$101))</f>
        <v>7.8</v>
      </c>
      <c r="G64" s="26" cm="1">
        <f t="array" ref="G64">IFERROR(_xlfn.XLOOKUP(transformación!$B55,[1]Forwarkeys!$B$2:$B$185,_xlfn.XLOOKUP($F$1,[1]Forwarkeys!$C$1:$BA$1,[1]Forwarkeys!$C$2:$BA$185)),"-")</f>
        <v>44487</v>
      </c>
      <c r="H64" s="19">
        <f>España!E64</f>
        <v>92.22</v>
      </c>
      <c r="I64" s="3">
        <f>[1]Aeropuerto!$C57</f>
        <v>60031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Apartamet'!H65</f>
        <v>5499330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91.8</v>
      </c>
      <c r="F65" s="19" cm="1">
        <f t="array" ref="F65">_xlfn.XLOOKUP(transformación!A56,'[1]Desempleo armonizado'!$A$2:$A$101,_xlfn.XLOOKUP($C$1,'[1]Desempleo armonizado'!$B$1:$J$1,'[1]Desempleo armonizado'!$B$2:$J$101))</f>
        <v>7.8</v>
      </c>
      <c r="G65" s="26" cm="1">
        <f t="array" ref="G65">IFERROR(_xlfn.XLOOKUP(transformación!$B56,[1]Forwarkeys!$B$2:$B$185,_xlfn.XLOOKUP($F$1,[1]Forwarkeys!$C$1:$BA$1,[1]Forwarkeys!$C$2:$BA$185)),"-")</f>
        <v>66574</v>
      </c>
      <c r="H65" s="19">
        <f>España!E65</f>
        <v>92.68</v>
      </c>
      <c r="I65" s="3">
        <f>[1]Aeropuerto!$C58</f>
        <v>55157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Apartamet'!H66</f>
        <v>6301540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91.7</v>
      </c>
      <c r="F66" s="19" cm="1">
        <f t="array" ref="F66">_xlfn.XLOOKUP(transformación!A57,'[1]Desempleo armonizado'!$A$2:$A$101,_xlfn.XLOOKUP($C$1,'[1]Desempleo armonizado'!$B$1:$J$1,'[1]Desempleo armonizado'!$B$2:$J$101))</f>
        <v>7.9</v>
      </c>
      <c r="G66" s="26" cm="1">
        <f t="array" ref="G66">IFERROR(_xlfn.XLOOKUP(transformación!$B57,[1]Forwarkeys!$B$2:$B$185,_xlfn.XLOOKUP($F$1,[1]Forwarkeys!$C$1:$BA$1,[1]Forwarkeys!$C$2:$BA$185)),"-")</f>
        <v>62816</v>
      </c>
      <c r="H66" s="19">
        <f>España!E66</f>
        <v>91.92</v>
      </c>
      <c r="I66" s="3">
        <f>[1]Aeropuerto!$C59</f>
        <v>66333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Apartamet'!H67</f>
        <v>5536530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92</v>
      </c>
      <c r="F67" s="19" cm="1">
        <f t="array" ref="F67">_xlfn.XLOOKUP(transformación!A58,'[1]Desempleo armonizado'!$A$2:$A$101,_xlfn.XLOOKUP($C$1,'[1]Desempleo armonizado'!$B$1:$J$1,'[1]Desempleo armonizado'!$B$2:$J$101))</f>
        <v>7.9</v>
      </c>
      <c r="G67" s="26" cm="1">
        <f t="array" ref="G67">IFERROR(_xlfn.XLOOKUP(transformación!$B58,[1]Forwarkeys!$B$2:$B$185,_xlfn.XLOOKUP($F$1,[1]Forwarkeys!$C$1:$BA$1,[1]Forwarkeys!$C$2:$BA$185)),"-")</f>
        <v>65350</v>
      </c>
      <c r="H67" s="19">
        <f>España!E67</f>
        <v>92.29</v>
      </c>
      <c r="I67" s="3">
        <f>[1]Aeropuerto!$C60</f>
        <v>59794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Apartamet'!H68</f>
        <v>5471902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91.6</v>
      </c>
      <c r="F68" s="19" cm="1">
        <f t="array" ref="F68">_xlfn.XLOOKUP(transformación!A59,'[1]Desempleo armonizado'!$A$2:$A$101,_xlfn.XLOOKUP($C$1,'[1]Desempleo armonizado'!$B$1:$J$1,'[1]Desempleo armonizado'!$B$2:$J$101))</f>
        <v>7.9</v>
      </c>
      <c r="G68" s="26" cm="1">
        <f t="array" ref="G68">IFERROR(_xlfn.XLOOKUP(transformación!$B59,[1]Forwarkeys!$B$2:$B$185,_xlfn.XLOOKUP($F$1,[1]Forwarkeys!$C$1:$BA$1,[1]Forwarkeys!$C$2:$BA$185)),"-")</f>
        <v>65106</v>
      </c>
      <c r="H68" s="19">
        <f>España!E68</f>
        <v>92.06</v>
      </c>
      <c r="I68" s="3">
        <f>[1]Aeropuerto!$C61</f>
        <v>59914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Apartamet'!H69</f>
        <v>4752317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91.6</v>
      </c>
      <c r="F69" s="19" cm="1">
        <f t="array" ref="F69">_xlfn.XLOOKUP(transformación!A60,'[1]Desempleo armonizado'!$A$2:$A$101,_xlfn.XLOOKUP($C$1,'[1]Desempleo armonizado'!$B$1:$J$1,'[1]Desempleo armonizado'!$B$2:$J$101))</f>
        <v>7.3</v>
      </c>
      <c r="G69" s="26" cm="1">
        <f t="array" ref="G69">IFERROR(_xlfn.XLOOKUP(transformación!$B60,[1]Forwarkeys!$B$2:$B$185,_xlfn.XLOOKUP($F$1,[1]Forwarkeys!$C$1:$BA$1,[1]Forwarkeys!$C$2:$BA$185)),"-")</f>
        <v>62029</v>
      </c>
      <c r="H69" s="19">
        <f>España!E69</f>
        <v>92.71</v>
      </c>
      <c r="I69" s="3">
        <f>[1]Aeropuerto!$C62</f>
        <v>56916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Apartamet'!H70</f>
        <v>2468901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91.5</v>
      </c>
      <c r="F70" s="19" cm="1">
        <f t="array" ref="F70">_xlfn.XLOOKUP(transformación!A61,'[1]Desempleo armonizado'!$A$2:$A$101,_xlfn.XLOOKUP($C$1,'[1]Desempleo armonizado'!$B$1:$J$1,'[1]Desempleo armonizado'!$B$2:$J$101))</f>
        <v>7.3</v>
      </c>
      <c r="G70" s="26" cm="1">
        <f t="array" ref="G70">IFERROR(_xlfn.XLOOKUP(transformación!$B61,[1]Forwarkeys!$B$2:$B$185,_xlfn.XLOOKUP($F$1,[1]Forwarkeys!$C$1:$BA$1,[1]Forwarkeys!$C$2:$BA$185)),"-")</f>
        <v>62701</v>
      </c>
      <c r="H70" s="19">
        <f>España!E70</f>
        <v>93.21</v>
      </c>
      <c r="I70" s="3">
        <f>[1]Aeropuerto!$C63</f>
        <v>23830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Apartamet'!H71</f>
        <v>2172601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92.3</v>
      </c>
      <c r="F71" s="19" cm="1">
        <f t="array" ref="F71">_xlfn.XLOOKUP(transformación!A62,'[1]Desempleo armonizado'!$A$2:$A$101,_xlfn.XLOOKUP($C$1,'[1]Desempleo armonizado'!$B$1:$J$1,'[1]Desempleo armonizado'!$B$2:$J$101))</f>
        <v>7.3</v>
      </c>
      <c r="G71" s="26" cm="1">
        <f t="array" ref="G71">IFERROR(_xlfn.XLOOKUP(transformación!$B62,[1]Forwarkeys!$B$2:$B$185,_xlfn.XLOOKUP($F$1,[1]Forwarkeys!$C$1:$BA$1,[1]Forwarkeys!$C$2:$BA$185)),"-")</f>
        <v>31144</v>
      </c>
      <c r="H71" s="19">
        <f>España!E71</f>
        <v>93.19</v>
      </c>
      <c r="I71" s="3">
        <f>[1]Aeropuerto!$C64</f>
        <v>24162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Apartamet'!H72</f>
        <v>2340436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91.7</v>
      </c>
      <c r="F72" s="19" cm="1">
        <f t="array" ref="F72">_xlfn.XLOOKUP(transformación!A63,'[1]Desempleo armonizado'!$A$2:$A$101,_xlfn.XLOOKUP($C$1,'[1]Desempleo armonizado'!$B$1:$J$1,'[1]Desempleo armonizado'!$B$2:$J$101))</f>
        <v>7.9</v>
      </c>
      <c r="G72" s="26" cm="1">
        <f t="array" ref="G72">IFERROR(_xlfn.XLOOKUP(transformación!$B63,[1]Forwarkeys!$B$2:$B$185,_xlfn.XLOOKUP($F$1,[1]Forwarkeys!$C$1:$BA$1,[1]Forwarkeys!$C$2:$BA$185)),"-")</f>
        <v>30344</v>
      </c>
      <c r="H72" s="19">
        <f>España!E72</f>
        <v>91.82</v>
      </c>
      <c r="I72" s="3">
        <f>[1]Aeropuerto!$C65</f>
        <v>21583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Apartamet'!H73</f>
        <v>2479981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92</v>
      </c>
      <c r="F73" s="19" cm="1">
        <f t="array" ref="F73">_xlfn.XLOOKUP(transformación!A64,'[1]Desempleo armonizado'!$A$2:$A$101,_xlfn.XLOOKUP($C$1,'[1]Desempleo armonizado'!$B$1:$J$1,'[1]Desempleo armonizado'!$B$2:$J$101))</f>
        <v>7.9</v>
      </c>
      <c r="G73" s="26" cm="1">
        <f t="array" ref="G73">IFERROR(_xlfn.XLOOKUP(transformación!$B64,[1]Forwarkeys!$B$2:$B$185,_xlfn.XLOOKUP($F$1,[1]Forwarkeys!$C$1:$BA$1,[1]Forwarkeys!$C$2:$BA$185)),"-")</f>
        <v>28882</v>
      </c>
      <c r="H73" s="19">
        <f>España!E73</f>
        <v>91.61</v>
      </c>
      <c r="I73" s="3">
        <f>[1]Aeropuerto!$C66</f>
        <v>24096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Apartamet'!H74</f>
        <v>3211894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92.5</v>
      </c>
      <c r="F74" s="19" cm="1">
        <f t="array" ref="F74">_xlfn.XLOOKUP(transformación!A65,'[1]Desempleo armonizado'!$A$2:$A$101,_xlfn.XLOOKUP($C$1,'[1]Desempleo armonizado'!$B$1:$J$1,'[1]Desempleo armonizado'!$B$2:$J$101))</f>
        <v>7.9</v>
      </c>
      <c r="G74" s="26" cm="1">
        <f t="array" ref="G74">IFERROR(_xlfn.XLOOKUP(transformación!$B65,[1]Forwarkeys!$B$2:$B$185,_xlfn.XLOOKUP($F$1,[1]Forwarkeys!$C$1:$BA$1,[1]Forwarkeys!$C$2:$BA$185)),"-")</f>
        <v>21898</v>
      </c>
      <c r="H74" s="19">
        <f>España!E74</f>
        <v>93.8</v>
      </c>
      <c r="I74" s="3">
        <f>[1]Aeropuerto!$C67</f>
        <v>36479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Apartamet'!H75</f>
        <v>3041967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92.4</v>
      </c>
      <c r="F75" s="19" cm="1">
        <f t="array" ref="F75">_xlfn.XLOOKUP(transformación!A66,'[1]Desempleo armonizado'!$A$2:$A$101,_xlfn.XLOOKUP($C$1,'[1]Desempleo armonizado'!$B$1:$J$1,'[1]Desempleo armonizado'!$B$2:$J$101))</f>
        <v>7</v>
      </c>
      <c r="G75" s="26" cm="1">
        <f t="array" ref="G75">IFERROR(_xlfn.XLOOKUP(transformación!$B66,[1]Forwarkeys!$B$2:$B$185,_xlfn.XLOOKUP($F$1,[1]Forwarkeys!$C$1:$BA$1,[1]Forwarkeys!$C$2:$BA$185)),"-")</f>
        <v>30565</v>
      </c>
      <c r="H75" s="19">
        <f>España!E75</f>
        <v>94.46</v>
      </c>
      <c r="I75" s="3">
        <f>[1]Aeropuerto!$C68</f>
        <v>39302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Apartamet'!H76</f>
        <v>4798836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92.5</v>
      </c>
      <c r="F76" s="19" cm="1">
        <f t="array" ref="F76">_xlfn.XLOOKUP(transformación!A67,'[1]Desempleo armonizado'!$A$2:$A$101,_xlfn.XLOOKUP($C$1,'[1]Desempleo armonizado'!$B$1:$J$1,'[1]Desempleo armonizado'!$B$2:$J$101))</f>
        <v>7</v>
      </c>
      <c r="G76" s="26" cm="1">
        <f t="array" ref="G76">IFERROR(_xlfn.XLOOKUP(transformación!$B67,[1]Forwarkeys!$B$2:$B$185,_xlfn.XLOOKUP($F$1,[1]Forwarkeys!$C$1:$BA$1,[1]Forwarkeys!$C$2:$BA$185)),"-")</f>
        <v>57276</v>
      </c>
      <c r="H76" s="19">
        <f>España!E76</f>
        <v>94.49</v>
      </c>
      <c r="I76" s="3">
        <f>[1]Aeropuerto!$C69</f>
        <v>56679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Apartamet'!H77</f>
        <v>5273363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92.6</v>
      </c>
      <c r="F77" s="19" cm="1">
        <f t="array" ref="F77">_xlfn.XLOOKUP(transformación!A68,'[1]Desempleo armonizado'!$A$2:$A$101,_xlfn.XLOOKUP($C$1,'[1]Desempleo armonizado'!$B$1:$J$1,'[1]Desempleo armonizado'!$B$2:$J$101))</f>
        <v>7</v>
      </c>
      <c r="G77" s="26" cm="1">
        <f t="array" ref="G77">IFERROR(_xlfn.XLOOKUP(transformación!$B68,[1]Forwarkeys!$B$2:$B$185,_xlfn.XLOOKUP($F$1,[1]Forwarkeys!$C$1:$BA$1,[1]Forwarkeys!$C$2:$BA$185)),"-")</f>
        <v>66198</v>
      </c>
      <c r="H77" s="19">
        <f>España!E77</f>
        <v>94.6</v>
      </c>
      <c r="I77" s="3">
        <f>[1]Aeropuerto!$C70</f>
        <v>52365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Apartamet'!H78</f>
        <v>6353777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92.8</v>
      </c>
      <c r="F78" s="19" cm="1">
        <f t="array" ref="F78">_xlfn.XLOOKUP(transformación!A69,'[1]Desempleo armonizado'!$A$2:$A$101,_xlfn.XLOOKUP($C$1,'[1]Desempleo armonizado'!$B$1:$J$1,'[1]Desempleo armonizado'!$B$2:$J$101))</f>
        <v>6.6</v>
      </c>
      <c r="G78" s="26" cm="1">
        <f t="array" ref="G78">IFERROR(_xlfn.XLOOKUP(transformación!$B69,[1]Forwarkeys!$B$2:$B$185,_xlfn.XLOOKUP($F$1,[1]Forwarkeys!$C$1:$BA$1,[1]Forwarkeys!$C$2:$BA$185)),"-")</f>
        <v>64898</v>
      </c>
      <c r="H78" s="19">
        <f>España!E78</f>
        <v>93.54</v>
      </c>
      <c r="I78" s="3">
        <f>[1]Aeropuerto!$C71</f>
        <v>71130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Apartamet'!H79</f>
        <v>6457595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92.9</v>
      </c>
      <c r="F79" s="19" cm="1">
        <f t="array" ref="F79">_xlfn.XLOOKUP(transformación!A70,'[1]Desempleo armonizado'!$A$2:$A$101,_xlfn.XLOOKUP($C$1,'[1]Desempleo armonizado'!$B$1:$J$1,'[1]Desempleo armonizado'!$B$2:$J$101))</f>
        <v>6.6</v>
      </c>
      <c r="G79" s="26" cm="1">
        <f t="array" ref="G79">IFERROR(_xlfn.XLOOKUP(transformación!$B70,[1]Forwarkeys!$B$2:$B$185,_xlfn.XLOOKUP($F$1,[1]Forwarkeys!$C$1:$BA$1,[1]Forwarkeys!$C$2:$BA$185)),"-")</f>
        <v>76133</v>
      </c>
      <c r="H79" s="19">
        <f>España!E79</f>
        <v>93.75</v>
      </c>
      <c r="I79" s="3">
        <f>[1]Aeropuerto!$C72</f>
        <v>67417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Apartamet'!H80</f>
        <v>6302332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92.7</v>
      </c>
      <c r="F80" s="19" cm="1">
        <f t="array" ref="F80">_xlfn.XLOOKUP(transformación!A71,'[1]Desempleo armonizado'!$A$2:$A$101,_xlfn.XLOOKUP($C$1,'[1]Desempleo armonizado'!$B$1:$J$1,'[1]Desempleo armonizado'!$B$2:$J$101))</f>
        <v>6.6</v>
      </c>
      <c r="G80" s="26" cm="1">
        <f t="array" ref="G80">IFERROR(_xlfn.XLOOKUP(transformación!$B71,[1]Forwarkeys!$B$2:$B$185,_xlfn.XLOOKUP($F$1,[1]Forwarkeys!$C$1:$BA$1,[1]Forwarkeys!$C$2:$BA$185)),"-")</f>
        <v>77389</v>
      </c>
      <c r="H80" s="19">
        <f>España!E80</f>
        <v>94.61</v>
      </c>
      <c r="I80" s="3">
        <f>[1]Aeropuerto!$C73</f>
        <v>63190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Apartamet'!H81</f>
        <v>5098691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92.8</v>
      </c>
      <c r="F81" s="19" cm="1">
        <f t="array" ref="F81">_xlfn.XLOOKUP(transformación!A72,'[1]Desempleo armonizado'!$A$2:$A$101,_xlfn.XLOOKUP($C$1,'[1]Desempleo armonizado'!$B$1:$J$1,'[1]Desempleo armonizado'!$B$2:$J$101))</f>
        <v>6.4</v>
      </c>
      <c r="G81" s="26" cm="1">
        <f t="array" ref="G81">IFERROR(_xlfn.XLOOKUP(transformación!$B72,[1]Forwarkeys!$B$2:$B$185,_xlfn.XLOOKUP($F$1,[1]Forwarkeys!$C$1:$BA$1,[1]Forwarkeys!$C$2:$BA$185)),"-")</f>
        <v>67451</v>
      </c>
      <c r="H81" s="19">
        <f>España!E81</f>
        <v>95.03</v>
      </c>
      <c r="I81" s="3">
        <f>[1]Aeropuerto!$C74</f>
        <v>62244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Apartamet'!H82</f>
        <v>2649313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92.9</v>
      </c>
      <c r="F82" s="19" cm="1">
        <f t="array" ref="F82">_xlfn.XLOOKUP(transformación!A73,'[1]Desempleo armonizado'!$A$2:$A$101,_xlfn.XLOOKUP($C$1,'[1]Desempleo armonizado'!$B$1:$J$1,'[1]Desempleo armonizado'!$B$2:$J$101))</f>
        <v>6.4</v>
      </c>
      <c r="G82" s="26" cm="1">
        <f t="array" ref="G82">IFERROR(_xlfn.XLOOKUP(transformación!$B73,[1]Forwarkeys!$B$2:$B$185,_xlfn.XLOOKUP($F$1,[1]Forwarkeys!$C$1:$BA$1,[1]Forwarkeys!$C$2:$BA$185)),"-")</f>
        <v>72244</v>
      </c>
      <c r="H82" s="19">
        <f>España!E82</f>
        <v>95.33</v>
      </c>
      <c r="I82" s="3">
        <f>[1]Aeropuerto!$C75</f>
        <v>27492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Apartamet'!H83</f>
        <v>2176659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94</v>
      </c>
      <c r="F83" s="19" cm="1">
        <f t="array" ref="F83">_xlfn.XLOOKUP(transformación!A74,'[1]Desempleo armonizado'!$A$2:$A$101,_xlfn.XLOOKUP($C$1,'[1]Desempleo armonizado'!$B$1:$J$1,'[1]Desempleo armonizado'!$B$2:$J$101))</f>
        <v>6.4</v>
      </c>
      <c r="G83" s="26" cm="1">
        <f t="array" ref="G83">IFERROR(_xlfn.XLOOKUP(transformación!$B74,[1]Forwarkeys!$B$2:$B$185,_xlfn.XLOOKUP($F$1,[1]Forwarkeys!$C$1:$BA$1,[1]Forwarkeys!$C$2:$BA$185)),"-")</f>
        <v>36184</v>
      </c>
      <c r="H83" s="19">
        <f>España!E83</f>
        <v>95.86</v>
      </c>
      <c r="I83" s="3">
        <f>[1]Aeropuerto!$C76</f>
        <v>24634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Apartamet'!H84</f>
        <v>2558251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93.5</v>
      </c>
      <c r="F84" s="19" cm="1">
        <f t="array" ref="F84">_xlfn.XLOOKUP(transformación!A75,'[1]Desempleo armonizado'!$A$2:$A$101,_xlfn.XLOOKUP($C$1,'[1]Desempleo armonizado'!$B$1:$J$1,'[1]Desempleo armonizado'!$B$2:$J$101))</f>
        <v>6.6</v>
      </c>
      <c r="G84" s="26" cm="1">
        <f t="array" ref="G84">IFERROR(_xlfn.XLOOKUP(transformación!$B75,[1]Forwarkeys!$B$2:$B$185,_xlfn.XLOOKUP($F$1,[1]Forwarkeys!$C$1:$BA$1,[1]Forwarkeys!$C$2:$BA$185)),"-")</f>
        <v>34210</v>
      </c>
      <c r="H84" s="19">
        <f>España!E84</f>
        <v>94.6</v>
      </c>
      <c r="I84" s="3">
        <f>[1]Aeropuerto!$C77</f>
        <v>23037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Apartamet'!H85</f>
        <v>2744053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94.1</v>
      </c>
      <c r="F85" s="19" cm="1">
        <f t="array" ref="F85">_xlfn.XLOOKUP(transformación!A76,'[1]Desempleo armonizado'!$A$2:$A$101,_xlfn.XLOOKUP($C$1,'[1]Desempleo armonizado'!$B$1:$J$1,'[1]Desempleo armonizado'!$B$2:$J$101))</f>
        <v>6.6</v>
      </c>
      <c r="G85" s="26" cm="1">
        <f t="array" ref="G85">IFERROR(_xlfn.XLOOKUP(transformación!$B76,[1]Forwarkeys!$B$2:$B$185,_xlfn.XLOOKUP($F$1,[1]Forwarkeys!$C$1:$BA$1,[1]Forwarkeys!$C$2:$BA$185)),"-")</f>
        <v>32371</v>
      </c>
      <c r="H85" s="19">
        <f>España!E85</f>
        <v>94.7</v>
      </c>
      <c r="I85" s="3">
        <f>[1]Aeropuerto!$C78</f>
        <v>27205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Apartamet'!H86</f>
        <v>3500653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94.7</v>
      </c>
      <c r="F86" s="19" cm="1">
        <f t="array" ref="F86">_xlfn.XLOOKUP(transformación!A77,'[1]Desempleo armonizado'!$A$2:$A$101,_xlfn.XLOOKUP($C$1,'[1]Desempleo armonizado'!$B$1:$J$1,'[1]Desempleo armonizado'!$B$2:$J$101))</f>
        <v>6.6</v>
      </c>
      <c r="G86" s="26" cm="1">
        <f t="array" ref="G86">IFERROR(_xlfn.XLOOKUP(transformación!$B77,[1]Forwarkeys!$B$2:$B$185,_xlfn.XLOOKUP($F$1,[1]Forwarkeys!$C$1:$BA$1,[1]Forwarkeys!$C$2:$BA$185)),"-")</f>
        <v>30958</v>
      </c>
      <c r="H86" s="19">
        <f>España!E86</f>
        <v>96.93</v>
      </c>
      <c r="I86" s="3">
        <f>[1]Aeropuerto!$C79</f>
        <v>38870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Apartamet'!H87</f>
        <v>3832800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94.9</v>
      </c>
      <c r="F87" s="19" cm="1">
        <f t="array" ref="F87">_xlfn.XLOOKUP(transformación!A78,'[1]Desempleo armonizado'!$A$2:$A$101,_xlfn.XLOOKUP($C$1,'[1]Desempleo armonizado'!$B$1:$J$1,'[1]Desempleo armonizado'!$B$2:$J$101))</f>
        <v>5.8</v>
      </c>
      <c r="G87" s="26" cm="1">
        <f t="array" ref="G87">IFERROR(_xlfn.XLOOKUP(transformación!$B78,[1]Forwarkeys!$B$2:$B$185,_xlfn.XLOOKUP($F$1,[1]Forwarkeys!$C$1:$BA$1,[1]Forwarkeys!$C$2:$BA$185)),"-")</f>
        <v>40835</v>
      </c>
      <c r="H87" s="19">
        <f>España!E87</f>
        <v>97.78</v>
      </c>
      <c r="I87" s="3">
        <f>[1]Aeropuerto!$C80</f>
        <v>51979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Apartamet'!H88</f>
        <v>4883635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94.8</v>
      </c>
      <c r="F88" s="19" cm="1">
        <f t="array" ref="F88">_xlfn.XLOOKUP(transformación!A79,'[1]Desempleo armonizado'!$A$2:$A$101,_xlfn.XLOOKUP($C$1,'[1]Desempleo armonizado'!$B$1:$J$1,'[1]Desempleo armonizado'!$B$2:$J$101))</f>
        <v>5.8</v>
      </c>
      <c r="G88" s="26" cm="1">
        <f t="array" ref="G88">IFERROR(_xlfn.XLOOKUP(transformación!$B79,[1]Forwarkeys!$B$2:$B$185,_xlfn.XLOOKUP($F$1,[1]Forwarkeys!$C$1:$BA$1,[1]Forwarkeys!$C$2:$BA$185)),"-")</f>
        <v>49607</v>
      </c>
      <c r="H88" s="19">
        <f>España!E88</f>
        <v>97.66</v>
      </c>
      <c r="I88" s="3">
        <f>[1]Aeropuerto!$C81</f>
        <v>53196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Apartamet'!H89</f>
        <v>6347499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94.8</v>
      </c>
      <c r="F89" s="19" cm="1">
        <f t="array" ref="F89">_xlfn.XLOOKUP(transformación!A80,'[1]Desempleo armonizado'!$A$2:$A$101,_xlfn.XLOOKUP($C$1,'[1]Desempleo armonizado'!$B$1:$J$1,'[1]Desempleo armonizado'!$B$2:$J$101))</f>
        <v>5.8</v>
      </c>
      <c r="G89" s="26" cm="1">
        <f t="array" ref="G89">IFERROR(_xlfn.XLOOKUP(transformación!$B80,[1]Forwarkeys!$B$2:$B$185,_xlfn.XLOOKUP($F$1,[1]Forwarkeys!$C$1:$BA$1,[1]Forwarkeys!$C$2:$BA$185)),"-")</f>
        <v>61708</v>
      </c>
      <c r="H89" s="19">
        <f>España!E89</f>
        <v>97.48</v>
      </c>
      <c r="I89" s="3">
        <f>[1]Aeropuerto!$C82</f>
        <v>52194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Apartamet'!H90</f>
        <v>6731900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95.2</v>
      </c>
      <c r="F90" s="19" cm="1">
        <f t="array" ref="F90">_xlfn.XLOOKUP(transformación!A81,'[1]Desempleo armonizado'!$A$2:$A$101,_xlfn.XLOOKUP($C$1,'[1]Desempleo armonizado'!$B$1:$J$1,'[1]Desempleo armonizado'!$B$2:$J$101))</f>
        <v>5.7</v>
      </c>
      <c r="G90" s="26" cm="1">
        <f t="array" ref="G90">IFERROR(_xlfn.XLOOKUP(transformación!$B81,[1]Forwarkeys!$B$2:$B$185,_xlfn.XLOOKUP($F$1,[1]Forwarkeys!$C$1:$BA$1,[1]Forwarkeys!$C$2:$BA$185)),"-")</f>
        <v>59753</v>
      </c>
      <c r="H90" s="19">
        <f>España!E90</f>
        <v>96.34</v>
      </c>
      <c r="I90" s="3">
        <f>[1]Aeropuerto!$C83</f>
        <v>66379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Apartamet'!H91</f>
        <v>7218606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95.2</v>
      </c>
      <c r="F91" s="19" cm="1">
        <f t="array" ref="F91">_xlfn.XLOOKUP(transformación!A82,'[1]Desempleo armonizado'!$A$2:$A$101,_xlfn.XLOOKUP($C$1,'[1]Desempleo armonizado'!$B$1:$J$1,'[1]Desempleo armonizado'!$B$2:$J$101))</f>
        <v>5.7</v>
      </c>
      <c r="G91" s="26" cm="1">
        <f t="array" ref="G91">IFERROR(_xlfn.XLOOKUP(transformación!$B82,[1]Forwarkeys!$B$2:$B$185,_xlfn.XLOOKUP($F$1,[1]Forwarkeys!$C$1:$BA$1,[1]Forwarkeys!$C$2:$BA$185)),"-")</f>
        <v>69310</v>
      </c>
      <c r="H91" s="19">
        <f>España!E91</f>
        <v>96.31</v>
      </c>
      <c r="I91" s="3">
        <f>[1]Aeropuerto!$C84</f>
        <v>64027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Apartamet'!H92</f>
        <v>6623153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95.3</v>
      </c>
      <c r="F92" s="19" cm="1">
        <f t="array" ref="F92">_xlfn.XLOOKUP(transformación!A83,'[1]Desempleo armonizado'!$A$2:$A$101,_xlfn.XLOOKUP($C$1,'[1]Desempleo armonizado'!$B$1:$J$1,'[1]Desempleo armonizado'!$B$2:$J$101))</f>
        <v>5.7</v>
      </c>
      <c r="G92" s="26" cm="1">
        <f t="array" ref="G92">IFERROR(_xlfn.XLOOKUP(transformación!$B83,[1]Forwarkeys!$B$2:$B$185,_xlfn.XLOOKUP($F$1,[1]Forwarkeys!$C$1:$BA$1,[1]Forwarkeys!$C$2:$BA$185)),"-")</f>
        <v>70691</v>
      </c>
      <c r="H92" s="19">
        <f>España!E92</f>
        <v>97.46</v>
      </c>
      <c r="I92" s="3">
        <f>[1]Aeropuerto!$C85</f>
        <v>60064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Apartamet'!H93</f>
        <v>5642671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95.4</v>
      </c>
      <c r="F93" s="19" cm="1">
        <f t="array" ref="F93">_xlfn.XLOOKUP(transformación!A84,'[1]Desempleo armonizado'!$A$2:$A$101,_xlfn.XLOOKUP($C$1,'[1]Desempleo armonizado'!$B$1:$J$1,'[1]Desempleo armonizado'!$B$2:$J$101))</f>
        <v>5.3</v>
      </c>
      <c r="G93" s="26" cm="1">
        <f t="array" ref="G93">IFERROR(_xlfn.XLOOKUP(transformación!$B84,[1]Forwarkeys!$B$2:$B$185,_xlfn.XLOOKUP($F$1,[1]Forwarkeys!$C$1:$BA$1,[1]Forwarkeys!$C$2:$BA$185)),"-")</f>
        <v>62989</v>
      </c>
      <c r="H93" s="19">
        <f>España!E93</f>
        <v>97.87</v>
      </c>
      <c r="I93" s="3">
        <f>[1]Aeropuerto!$C86</f>
        <v>58575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Apartamet'!H94</f>
        <v>2865943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95.4</v>
      </c>
      <c r="F94" s="19" cm="1">
        <f t="array" ref="F94">_xlfn.XLOOKUP(transformación!A85,'[1]Desempleo armonizado'!$A$2:$A$101,_xlfn.XLOOKUP($C$1,'[1]Desempleo armonizado'!$B$1:$J$1,'[1]Desempleo armonizado'!$B$2:$J$101))</f>
        <v>5.3</v>
      </c>
      <c r="G94" s="26" cm="1">
        <f t="array" ref="G94">IFERROR(_xlfn.XLOOKUP(transformación!$B85,[1]Forwarkeys!$B$2:$B$185,_xlfn.XLOOKUP($F$1,[1]Forwarkeys!$C$1:$BA$1,[1]Forwarkeys!$C$2:$BA$185)),"-")</f>
        <v>64744</v>
      </c>
      <c r="H94" s="19">
        <f>España!E94</f>
        <v>98.09</v>
      </c>
      <c r="I94" s="3">
        <f>[1]Aeropuerto!$C87</f>
        <v>21254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Apartamet'!H95</f>
        <v>2278653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96.1</v>
      </c>
      <c r="F95" s="19" cm="1">
        <f t="array" ref="F95">_xlfn.XLOOKUP(transformación!A86,'[1]Desempleo armonizado'!$A$2:$A$101,_xlfn.XLOOKUP($C$1,'[1]Desempleo armonizado'!$B$1:$J$1,'[1]Desempleo armonizado'!$B$2:$J$101))</f>
        <v>5.3</v>
      </c>
      <c r="G95" s="26" cm="1">
        <f t="array" ref="G95">IFERROR(_xlfn.XLOOKUP(transformación!$B86,[1]Forwarkeys!$B$2:$B$185,_xlfn.XLOOKUP($F$1,[1]Forwarkeys!$C$1:$BA$1,[1]Forwarkeys!$C$2:$BA$185)),"-")</f>
        <v>28388</v>
      </c>
      <c r="H95" s="19">
        <f>España!E95</f>
        <v>98.11</v>
      </c>
      <c r="I95" s="3">
        <f>[1]Aeropuerto!$C88</f>
        <v>16505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Apartamet'!H96</f>
        <v>2617925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95.7</v>
      </c>
      <c r="F96" s="19" cm="1">
        <f t="array" ref="F96">_xlfn.XLOOKUP(transformación!A87,'[1]Desempleo armonizado'!$A$2:$A$101,_xlfn.XLOOKUP($C$1,'[1]Desempleo armonizado'!$B$1:$J$1,'[1]Desempleo armonizado'!$B$2:$J$101))</f>
        <v>5.8</v>
      </c>
      <c r="G96" s="26" cm="1">
        <f t="array" ref="G96">IFERROR(_xlfn.XLOOKUP(transformación!$B87,[1]Forwarkeys!$B$2:$B$185,_xlfn.XLOOKUP($F$1,[1]Forwarkeys!$C$1:$BA$1,[1]Forwarkeys!$C$2:$BA$185)),"-")</f>
        <v>19771</v>
      </c>
      <c r="H96" s="19">
        <f>España!E96</f>
        <v>96.48</v>
      </c>
      <c r="I96" s="3">
        <f>[1]Aeropuerto!$C89</f>
        <v>15420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Apartamet'!H97</f>
        <v>2701738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96.5</v>
      </c>
      <c r="F97" s="19" cm="1">
        <f t="array" ref="F97">_xlfn.XLOOKUP(transformación!A88,'[1]Desempleo armonizado'!$A$2:$A$101,_xlfn.XLOOKUP($C$1,'[1]Desempleo armonizado'!$B$1:$J$1,'[1]Desempleo armonizado'!$B$2:$J$101))</f>
        <v>5.8</v>
      </c>
      <c r="G97" s="26" cm="1">
        <f t="array" ref="G97">IFERROR(_xlfn.XLOOKUP(transformación!$B88,[1]Forwarkeys!$B$2:$B$185,_xlfn.XLOOKUP($F$1,[1]Forwarkeys!$C$1:$BA$1,[1]Forwarkeys!$C$2:$BA$185)),"-")</f>
        <v>17343</v>
      </c>
      <c r="H97" s="19">
        <f>España!E97</f>
        <v>96.51</v>
      </c>
      <c r="I97" s="3">
        <f>[1]Aeropuerto!$C90</f>
        <v>22151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Apartamet'!H98</f>
        <v>3285228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96.9</v>
      </c>
      <c r="F98" s="19" cm="1">
        <f t="array" ref="F98">_xlfn.XLOOKUP(transformación!A89,'[1]Desempleo armonizado'!$A$2:$A$101,_xlfn.XLOOKUP($C$1,'[1]Desempleo armonizado'!$B$1:$J$1,'[1]Desempleo armonizado'!$B$2:$J$101))</f>
        <v>5.8</v>
      </c>
      <c r="G98" s="26" cm="1">
        <f t="array" ref="G98">IFERROR(_xlfn.XLOOKUP(transformación!$B89,[1]Forwarkeys!$B$2:$B$185,_xlfn.XLOOKUP($F$1,[1]Forwarkeys!$C$1:$BA$1,[1]Forwarkeys!$C$2:$BA$185)),"-")</f>
        <v>19763</v>
      </c>
      <c r="H98" s="19">
        <f>España!E98</f>
        <v>98.64</v>
      </c>
      <c r="I98" s="3">
        <f>[1]Aeropuerto!$C91</f>
        <v>36689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Apartamet'!H99</f>
        <v>3427408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97</v>
      </c>
      <c r="F99" s="19" cm="1">
        <f t="array" ref="F99">_xlfn.XLOOKUP(transformación!A90,'[1]Desempleo armonizado'!$A$2:$A$101,_xlfn.XLOOKUP($C$1,'[1]Desempleo armonizado'!$B$1:$J$1,'[1]Desempleo armonizado'!$B$2:$J$101))</f>
        <v>5.3</v>
      </c>
      <c r="G99" s="26" cm="1">
        <f t="array" ref="G99">IFERROR(_xlfn.XLOOKUP(transformación!$B90,[1]Forwarkeys!$B$2:$B$185,_xlfn.XLOOKUP($F$1,[1]Forwarkeys!$C$1:$BA$1,[1]Forwarkeys!$C$2:$BA$185)),"-")</f>
        <v>33880</v>
      </c>
      <c r="H99" s="19">
        <f>España!E99</f>
        <v>99.71</v>
      </c>
      <c r="I99" s="3">
        <f>[1]Aeropuerto!$C92</f>
        <v>44966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Apartamet'!H100</f>
        <v>4962401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96.8</v>
      </c>
      <c r="F100" s="19" cm="1">
        <f t="array" ref="F100">_xlfn.XLOOKUP(transformación!A91,'[1]Desempleo armonizado'!$A$2:$A$101,_xlfn.XLOOKUP($C$1,'[1]Desempleo armonizado'!$B$1:$J$1,'[1]Desempleo armonizado'!$B$2:$J$101))</f>
        <v>5.3</v>
      </c>
      <c r="G100" s="26" cm="1">
        <f t="array" ref="G100">IFERROR(_xlfn.XLOOKUP(transformación!$B91,[1]Forwarkeys!$B$2:$B$185,_xlfn.XLOOKUP($F$1,[1]Forwarkeys!$C$1:$BA$1,[1]Forwarkeys!$C$2:$BA$185)),"-")</f>
        <v>46507</v>
      </c>
      <c r="H100" s="19">
        <f>España!E100</f>
        <v>99.5</v>
      </c>
      <c r="I100" s="3">
        <f>[1]Aeropuerto!$C93</f>
        <v>46656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Apartamet'!H101</f>
        <v>6109984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96.6</v>
      </c>
      <c r="F101" s="19" cm="1">
        <f t="array" ref="F101">_xlfn.XLOOKUP(transformación!A92,'[1]Desempleo armonizado'!$A$2:$A$101,_xlfn.XLOOKUP($C$1,'[1]Desempleo armonizado'!$B$1:$J$1,'[1]Desempleo armonizado'!$B$2:$J$101))</f>
        <v>5.3</v>
      </c>
      <c r="G101" s="26" cm="1">
        <f t="array" ref="G101">IFERROR(_xlfn.XLOOKUP(transformación!$B92,[1]Forwarkeys!$B$2:$B$185,_xlfn.XLOOKUP($F$1,[1]Forwarkeys!$C$1:$BA$1,[1]Forwarkeys!$C$2:$BA$185)),"-")</f>
        <v>51519</v>
      </c>
      <c r="H101" s="19">
        <f>España!E101</f>
        <v>99.26</v>
      </c>
      <c r="I101" s="3">
        <f>[1]Aeropuerto!$C94</f>
        <v>48003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Apartamet'!H102</f>
        <v>6905995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97</v>
      </c>
      <c r="F102" s="19" cm="1">
        <f t="array" ref="F102">_xlfn.XLOOKUP(transformación!A93,'[1]Desempleo armonizado'!$A$2:$A$101,_xlfn.XLOOKUP($C$1,'[1]Desempleo armonizado'!$B$1:$J$1,'[1]Desempleo armonizado'!$B$2:$J$101))</f>
        <v>5.3</v>
      </c>
      <c r="G102" s="26" cm="1">
        <f t="array" ref="G102">IFERROR(_xlfn.XLOOKUP(transformación!$B93,[1]Forwarkeys!$B$2:$B$185,_xlfn.XLOOKUP($F$1,[1]Forwarkeys!$C$1:$BA$1,[1]Forwarkeys!$C$2:$BA$185)),"-")</f>
        <v>53573</v>
      </c>
      <c r="H102" s="19">
        <f>España!E102</f>
        <v>98.42</v>
      </c>
      <c r="I102" s="3">
        <f>[1]Aeropuerto!$C95</f>
        <v>60610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Apartamet'!H103</f>
        <v>6895707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97.4</v>
      </c>
      <c r="F103" s="19" cm="1">
        <f t="array" ref="F103">_xlfn.XLOOKUP(transformación!A94,'[1]Desempleo armonizado'!$A$2:$A$101,_xlfn.XLOOKUP($C$1,'[1]Desempleo armonizado'!$B$1:$J$1,'[1]Desempleo armonizado'!$B$2:$J$101))</f>
        <v>5.3</v>
      </c>
      <c r="G103" s="26" cm="1">
        <f t="array" ref="G103">IFERROR(_xlfn.XLOOKUP(transformación!$B94,[1]Forwarkeys!$B$2:$B$185,_xlfn.XLOOKUP($F$1,[1]Forwarkeys!$C$1:$BA$1,[1]Forwarkeys!$C$2:$BA$185)),"-")</f>
        <v>61642</v>
      </c>
      <c r="H103" s="19">
        <f>España!E103</f>
        <v>98.92</v>
      </c>
      <c r="I103" s="3">
        <f>[1]Aeropuerto!$C96</f>
        <v>56994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Apartamet'!H104</f>
        <v>6626713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97.4</v>
      </c>
      <c r="F104" s="19" cm="1">
        <f t="array" ref="F104">_xlfn.XLOOKUP(transformación!A95,'[1]Desempleo armonizado'!$A$2:$A$101,_xlfn.XLOOKUP($C$1,'[1]Desempleo armonizado'!$B$1:$J$1,'[1]Desempleo armonizado'!$B$2:$J$101))</f>
        <v>5.3</v>
      </c>
      <c r="G104" s="26" cm="1">
        <f t="array" ref="G104">IFERROR(_xlfn.XLOOKUP(transformación!$B95,[1]Forwarkeys!$B$2:$B$185,_xlfn.XLOOKUP($F$1,[1]Forwarkeys!$C$1:$BA$1,[1]Forwarkeys!$C$2:$BA$185)),"-")</f>
        <v>63405</v>
      </c>
      <c r="H104" s="19">
        <f>España!E104</f>
        <v>100.83</v>
      </c>
      <c r="I104" s="3">
        <f>[1]Aeropuerto!$C97</f>
        <v>53060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Apartamet'!H105</f>
        <v>5430797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97.4</v>
      </c>
      <c r="F105" s="19" cm="1">
        <f t="array" ref="F105">_xlfn.XLOOKUP(transformación!A96,'[1]Desempleo armonizado'!$A$2:$A$101,_xlfn.XLOOKUP($C$1,'[1]Desempleo armonizado'!$B$1:$J$1,'[1]Desempleo armonizado'!$B$2:$J$101))</f>
        <v>5.0999999999999996</v>
      </c>
      <c r="G105" s="26" cm="1">
        <f t="array" ref="G105">IFERROR(_xlfn.XLOOKUP(transformación!$B96,[1]Forwarkeys!$B$2:$B$185,_xlfn.XLOOKUP($F$1,[1]Forwarkeys!$C$1:$BA$1,[1]Forwarkeys!$C$2:$BA$185)),"-")</f>
        <v>54591</v>
      </c>
      <c r="H105" s="19">
        <f>España!E105</f>
        <v>101.29</v>
      </c>
      <c r="I105" s="3">
        <f>[1]Aeropuerto!$C98</f>
        <v>50620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Apartamet'!H106</f>
        <v>2540301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97.2</v>
      </c>
      <c r="F106" s="19" cm="1">
        <f t="array" ref="F106">_xlfn.XLOOKUP(transformación!A97,'[1]Desempleo armonizado'!$A$2:$A$101,_xlfn.XLOOKUP($C$1,'[1]Desempleo armonizado'!$B$1:$J$1,'[1]Desempleo armonizado'!$B$2:$J$101))</f>
        <v>5.0999999999999996</v>
      </c>
      <c r="G106" s="26" cm="1">
        <f t="array" ref="G106">IFERROR(_xlfn.XLOOKUP(transformación!$B97,[1]Forwarkeys!$B$2:$B$185,_xlfn.XLOOKUP($F$1,[1]Forwarkeys!$C$1:$BA$1,[1]Forwarkeys!$C$2:$BA$185)),"-")</f>
        <v>54209</v>
      </c>
      <c r="H106" s="19">
        <f>España!E106</f>
        <v>101.05</v>
      </c>
      <c r="I106" s="3">
        <f>[1]Aeropuerto!$C99</f>
        <v>21541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Apartamet'!H107</f>
        <v>2199983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98.1</v>
      </c>
      <c r="F107" s="19" cm="1">
        <f t="array" ref="F107">_xlfn.XLOOKUP(transformación!A98,'[1]Desempleo armonizado'!$A$2:$A$101,_xlfn.XLOOKUP($C$1,'[1]Desempleo armonizado'!$B$1:$J$1,'[1]Desempleo armonizado'!$B$2:$J$101))</f>
        <v>5.0999999999999996</v>
      </c>
      <c r="G107" s="26" cm="1">
        <f t="array" ref="G107">IFERROR(_xlfn.XLOOKUP(transformación!$B98,[1]Forwarkeys!$B$2:$B$185,_xlfn.XLOOKUP($F$1,[1]Forwarkeys!$C$1:$BA$1,[1]Forwarkeys!$C$2:$BA$185)),"-")</f>
        <v>29393</v>
      </c>
      <c r="H107" s="19">
        <f>España!E107</f>
        <v>101.06</v>
      </c>
      <c r="I107" s="3">
        <f>[1]Aeropuerto!$C100</f>
        <v>20422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Apartamet'!H108</f>
        <v>2394260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97.5</v>
      </c>
      <c r="F108" s="19" cm="1">
        <f t="array" ref="F108">_xlfn.XLOOKUP(transformación!A99,'[1]Desempleo armonizado'!$A$2:$A$101,_xlfn.XLOOKUP($C$1,'[1]Desempleo armonizado'!$B$1:$J$1,'[1]Desempleo armonizado'!$B$2:$J$101))</f>
        <v>5.8</v>
      </c>
      <c r="G108" s="26" cm="1">
        <f t="array" ref="G108">IFERROR(_xlfn.XLOOKUP(transformación!$B99,[1]Forwarkeys!$B$2:$B$185,_xlfn.XLOOKUP($F$1,[1]Forwarkeys!$C$1:$BA$1,[1]Forwarkeys!$C$2:$BA$185)),"-")</f>
        <v>22627</v>
      </c>
      <c r="H108" s="19">
        <f>España!E108</f>
        <v>99.22</v>
      </c>
      <c r="I108" s="3">
        <f>[1]Aeropuerto!$C101</f>
        <v>16169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Apartamet'!H109</f>
        <v>2505336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98.2</v>
      </c>
      <c r="F109" s="19" cm="1">
        <f t="array" ref="F109">_xlfn.XLOOKUP(transformación!A100,'[1]Desempleo armonizado'!$A$2:$A$101,_xlfn.XLOOKUP($C$1,'[1]Desempleo armonizado'!$B$1:$J$1,'[1]Desempleo armonizado'!$B$2:$J$101))</f>
        <v>5.8</v>
      </c>
      <c r="G109" s="26" cm="1">
        <f t="array" ref="G109">IFERROR(_xlfn.XLOOKUP(transformación!$B100,[1]Forwarkeys!$B$2:$B$185,_xlfn.XLOOKUP($F$1,[1]Forwarkeys!$C$1:$BA$1,[1]Forwarkeys!$C$2:$BA$185)),"-")</f>
        <v>20964</v>
      </c>
      <c r="H109" s="19">
        <f>España!E109</f>
        <v>99.31</v>
      </c>
      <c r="I109" s="3">
        <f>[1]Aeropuerto!$C102</f>
        <v>22754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Apartamet'!H110</f>
        <v>3373144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98.7</v>
      </c>
      <c r="F110" s="19" cm="1">
        <f t="array" ref="F110">_xlfn.XLOOKUP(transformación!A101,'[1]Desempleo armonizado'!$A$2:$A$101,_xlfn.XLOOKUP($C$1,'[1]Desempleo armonizado'!$B$1:$J$1,'[1]Desempleo armonizado'!$B$2:$J$101))</f>
        <v>5.8</v>
      </c>
      <c r="G110" s="26" cm="1">
        <f t="array" ref="G110">IFERROR(_xlfn.XLOOKUP(transformación!$B101,[1]Forwarkeys!$B$2:$B$185,_xlfn.XLOOKUP($F$1,[1]Forwarkeys!$C$1:$BA$1,[1]Forwarkeys!$C$2:$BA$185)),"-")</f>
        <v>25552</v>
      </c>
      <c r="H110" s="19">
        <f>España!E110</f>
        <v>101.16</v>
      </c>
      <c r="I110" s="3">
        <f>[1]Aeropuerto!$C103</f>
        <v>42122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Apartamet'!H111</f>
        <v>3231051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98.1</v>
      </c>
      <c r="F111" s="19" cm="1">
        <f t="array" ref="F111">_xlfn.XLOOKUP(transformación!A102,'[1]Desempleo armonizado'!$A$2:$A$101,_xlfn.XLOOKUP($C$1,'[1]Desempleo armonizado'!$B$1:$J$1,'[1]Desempleo armonizado'!$B$2:$J$101))</f>
        <v>5.2</v>
      </c>
      <c r="G111" s="26" cm="1">
        <f t="array" ref="G111">IFERROR(_xlfn.XLOOKUP(transformación!$B102,[1]Forwarkeys!$B$2:$B$185,_xlfn.XLOOKUP($F$1,[1]Forwarkeys!$C$1:$BA$1,[1]Forwarkeys!$C$2:$BA$185)),"-")</f>
        <v>44320</v>
      </c>
      <c r="H111" s="19">
        <f>España!E111</f>
        <v>101.23</v>
      </c>
      <c r="I111" s="3">
        <f>[1]Aeropuerto!$C104</f>
        <v>57140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Apartamet'!H112</f>
        <v>5323184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98.3</v>
      </c>
      <c r="F112" s="19" cm="1">
        <f t="array" ref="F112">_xlfn.XLOOKUP(transformación!A103,'[1]Desempleo armonizado'!$A$2:$A$101,_xlfn.XLOOKUP($C$1,'[1]Desempleo armonizado'!$B$1:$J$1,'[1]Desempleo armonizado'!$B$2:$J$101))</f>
        <v>5.2</v>
      </c>
      <c r="G112" s="26" cm="1">
        <f t="array" ref="G112">IFERROR(_xlfn.XLOOKUP(transformación!$B103,[1]Forwarkeys!$B$2:$B$185,_xlfn.XLOOKUP($F$1,[1]Forwarkeys!$C$1:$BA$1,[1]Forwarkeys!$C$2:$BA$185)),"-")</f>
        <v>64670</v>
      </c>
      <c r="H112" s="19">
        <f>España!E112</f>
        <v>101.33</v>
      </c>
      <c r="I112" s="3">
        <f>[1]Aeropuerto!$C105</f>
        <v>63275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Apartamet'!H113</f>
        <v>5846554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98.5</v>
      </c>
      <c r="F113" s="19" cm="1">
        <f t="array" ref="F113">_xlfn.XLOOKUP(transformación!A104,'[1]Desempleo armonizado'!$A$2:$A$101,_xlfn.XLOOKUP($C$1,'[1]Desempleo armonizado'!$B$1:$J$1,'[1]Desempleo armonizado'!$B$2:$J$101))</f>
        <v>5.2</v>
      </c>
      <c r="G113" s="26" cm="1">
        <f t="array" ref="G113">IFERROR(_xlfn.XLOOKUP(transformación!$B104,[1]Forwarkeys!$B$2:$B$185,_xlfn.XLOOKUP($F$1,[1]Forwarkeys!$C$1:$BA$1,[1]Forwarkeys!$C$2:$BA$185)),"-")</f>
        <v>74366</v>
      </c>
      <c r="H113" s="19">
        <f>España!E113</f>
        <v>101.44</v>
      </c>
      <c r="I113" s="3">
        <f>[1]Aeropuerto!$C106</f>
        <v>63039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Apartamet'!H114</f>
        <v>6793992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98.9</v>
      </c>
      <c r="F114" s="19" cm="1">
        <f t="array" ref="F114">_xlfn.XLOOKUP(transformación!A105,'[1]Desempleo armonizado'!$A$2:$A$101,_xlfn.XLOOKUP($C$1,'[1]Desempleo armonizado'!$B$1:$J$1,'[1]Desempleo armonizado'!$B$2:$J$101))</f>
        <v>5.0999999999999996</v>
      </c>
      <c r="G114" s="26" cm="1">
        <f t="array" ref="G114">IFERROR(_xlfn.XLOOKUP(transformación!$B105,[1]Forwarkeys!$B$2:$B$185,_xlfn.XLOOKUP($F$1,[1]Forwarkeys!$C$1:$BA$1,[1]Forwarkeys!$C$2:$BA$185)),"-")</f>
        <v>78446</v>
      </c>
      <c r="H114" s="19">
        <f>España!E114</f>
        <v>100.29</v>
      </c>
      <c r="I114" s="3">
        <f>[1]Aeropuerto!$C107</f>
        <v>77449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Apartamet'!H115</f>
        <v>7164753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98.9</v>
      </c>
      <c r="F115" s="19" cm="1">
        <f t="array" ref="F115">_xlfn.XLOOKUP(transformación!A106,'[1]Desempleo armonizado'!$A$2:$A$101,_xlfn.XLOOKUP($C$1,'[1]Desempleo armonizado'!$B$1:$J$1,'[1]Desempleo armonizado'!$B$2:$J$101))</f>
        <v>5.0999999999999996</v>
      </c>
      <c r="G115" s="26" cm="1">
        <f t="array" ref="G115">IFERROR(_xlfn.XLOOKUP(transformación!$B106,[1]Forwarkeys!$B$2:$B$185,_xlfn.XLOOKUP($F$1,[1]Forwarkeys!$C$1:$BA$1,[1]Forwarkeys!$C$2:$BA$185)),"-")</f>
        <v>86615</v>
      </c>
      <c r="H115" s="19">
        <f>España!E115</f>
        <v>100.54</v>
      </c>
      <c r="I115" s="3">
        <f>[1]Aeropuerto!$C108</f>
        <v>76252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Apartamet'!H116</f>
        <v>6817561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98.9</v>
      </c>
      <c r="F116" s="19" cm="1">
        <f t="array" ref="F116">_xlfn.XLOOKUP(transformación!A107,'[1]Desempleo armonizado'!$A$2:$A$101,_xlfn.XLOOKUP($C$1,'[1]Desempleo armonizado'!$B$1:$J$1,'[1]Desempleo armonizado'!$B$2:$J$101))</f>
        <v>5.0999999999999996</v>
      </c>
      <c r="G116" s="26" cm="1">
        <f t="array" ref="G116">IFERROR(_xlfn.XLOOKUP(transformación!$B107,[1]Forwarkeys!$B$2:$B$185,_xlfn.XLOOKUP($F$1,[1]Forwarkeys!$C$1:$BA$1,[1]Forwarkeys!$C$2:$BA$185)),"-")</f>
        <v>89322</v>
      </c>
      <c r="H116" s="19">
        <f>España!E116</f>
        <v>101.32</v>
      </c>
      <c r="I116" s="3">
        <f>[1]Aeropuerto!$C109</f>
        <v>76422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Apartamet'!H117</f>
        <v>5709029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98.6</v>
      </c>
      <c r="F117" s="19" cm="1">
        <f t="array" ref="F117">_xlfn.XLOOKUP(transformación!A108,'[1]Desempleo armonizado'!$A$2:$A$101,_xlfn.XLOOKUP($C$1,'[1]Desempleo armonizado'!$B$1:$J$1,'[1]Desempleo armonizado'!$B$2:$J$101))</f>
        <v>5</v>
      </c>
      <c r="G117" s="26" cm="1">
        <f t="array" ref="G117">IFERROR(_xlfn.XLOOKUP(transformación!$B108,[1]Forwarkeys!$B$2:$B$185,_xlfn.XLOOKUP($F$1,[1]Forwarkeys!$C$1:$BA$1,[1]Forwarkeys!$C$2:$BA$185)),"-")</f>
        <v>82572</v>
      </c>
      <c r="H117" s="19">
        <f>España!E117</f>
        <v>101.34</v>
      </c>
      <c r="I117" s="3">
        <f>[1]Aeropuerto!$C110</f>
        <v>71613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Apartamet'!H118</f>
        <v>2688725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98.8</v>
      </c>
      <c r="F118" s="19" cm="1">
        <f t="array" ref="F118">_xlfn.XLOOKUP(transformación!A109,'[1]Desempleo armonizado'!$A$2:$A$101,_xlfn.XLOOKUP($C$1,'[1]Desempleo armonizado'!$B$1:$J$1,'[1]Desempleo armonizado'!$B$2:$J$101))</f>
        <v>5</v>
      </c>
      <c r="G118" s="26" cm="1">
        <f t="array" ref="G118">IFERROR(_xlfn.XLOOKUP(transformación!$B109,[1]Forwarkeys!$B$2:$B$185,_xlfn.XLOOKUP($F$1,[1]Forwarkeys!$C$1:$BA$1,[1]Forwarkeys!$C$2:$BA$185)),"-")</f>
        <v>83688</v>
      </c>
      <c r="H118" s="19">
        <f>España!E118</f>
        <v>101.35</v>
      </c>
      <c r="I118" s="3">
        <f>[1]Aeropuerto!$C111</f>
        <v>37919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Apartamet'!H119</f>
        <v>2408107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99.3</v>
      </c>
      <c r="F119" s="19" cm="1">
        <f t="array" ref="F119">_xlfn.XLOOKUP(transformación!A110,'[1]Desempleo armonizado'!$A$2:$A$101,_xlfn.XLOOKUP($C$1,'[1]Desempleo armonizado'!$B$1:$J$1,'[1]Desempleo armonizado'!$B$2:$J$101))</f>
        <v>5</v>
      </c>
      <c r="G119" s="26" cm="1">
        <f t="array" ref="G119">IFERROR(_xlfn.XLOOKUP(transformación!$B110,[1]Forwarkeys!$B$2:$B$185,_xlfn.XLOOKUP($F$1,[1]Forwarkeys!$C$1:$BA$1,[1]Forwarkeys!$C$2:$BA$185)),"-")</f>
        <v>55805</v>
      </c>
      <c r="H119" s="19">
        <f>España!E119</f>
        <v>101.37</v>
      </c>
      <c r="I119" s="3">
        <f>[1]Aeropuerto!$C112</f>
        <v>39086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Apartamet'!H120</f>
        <v>2635963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98.6</v>
      </c>
      <c r="F120" s="19" cm="1">
        <f t="array" ref="F120">_xlfn.XLOOKUP(transformación!A111,'[1]Desempleo armonizado'!$A$2:$A$101,_xlfn.XLOOKUP($C$1,'[1]Desempleo armonizado'!$B$1:$J$1,'[1]Desempleo armonizado'!$B$2:$J$101))</f>
        <v>5.4</v>
      </c>
      <c r="G120" s="26" cm="1">
        <f t="array" ref="G120">IFERROR(_xlfn.XLOOKUP(transformación!$B111,[1]Forwarkeys!$B$2:$B$185,_xlfn.XLOOKUP($F$1,[1]Forwarkeys!$C$1:$BA$1,[1]Forwarkeys!$C$2:$BA$185)),"-")</f>
        <v>49932</v>
      </c>
      <c r="H120" s="19">
        <f>España!E120</f>
        <v>99.49</v>
      </c>
      <c r="I120" s="3">
        <f>[1]Aeropuerto!$C113</f>
        <v>29620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Apartamet'!H121</f>
        <v>2568186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99.2</v>
      </c>
      <c r="F121" s="19" cm="1">
        <f t="array" ref="F121">_xlfn.XLOOKUP(transformación!A112,'[1]Desempleo armonizado'!$A$2:$A$101,_xlfn.XLOOKUP($C$1,'[1]Desempleo armonizado'!$B$1:$J$1,'[1]Desempleo armonizado'!$B$2:$J$101))</f>
        <v>5.4</v>
      </c>
      <c r="G121" s="26" cm="1">
        <f t="array" ref="G121">IFERROR(_xlfn.XLOOKUP(transformación!$B112,[1]Forwarkeys!$B$2:$B$185,_xlfn.XLOOKUP($F$1,[1]Forwarkeys!$C$1:$BA$1,[1]Forwarkeys!$C$2:$BA$185)),"-")</f>
        <v>47714</v>
      </c>
      <c r="H121" s="19">
        <f>España!E121</f>
        <v>99.36</v>
      </c>
      <c r="I121" s="3">
        <f>[1]Aeropuerto!$C114</f>
        <v>36032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Apartamet'!H122</f>
        <v>3693912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99.4</v>
      </c>
      <c r="F122" s="19" cm="1">
        <f t="array" ref="F122">_xlfn.XLOOKUP(transformación!A113,'[1]Desempleo armonizado'!$A$2:$A$101,_xlfn.XLOOKUP($C$1,'[1]Desempleo armonizado'!$B$1:$J$1,'[1]Desempleo armonizado'!$B$2:$J$101))</f>
        <v>5.4</v>
      </c>
      <c r="G122" s="26" cm="1">
        <f t="array" ref="G122">IFERROR(_xlfn.XLOOKUP(transformación!$B113,[1]Forwarkeys!$B$2:$B$185,_xlfn.XLOOKUP($F$1,[1]Forwarkeys!$C$1:$BA$1,[1]Forwarkeys!$C$2:$BA$185)),"-")</f>
        <v>46248</v>
      </c>
      <c r="H122" s="19">
        <f>España!E122</f>
        <v>100.94</v>
      </c>
      <c r="I122" s="3">
        <f>[1]Aeropuerto!$C115</f>
        <v>50896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Apartamet'!H123</f>
        <v>3775826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99.2</v>
      </c>
      <c r="F123" s="19" cm="1">
        <f t="array" ref="F123">_xlfn.XLOOKUP(transformación!A114,'[1]Desempleo armonizado'!$A$2:$A$101,_xlfn.XLOOKUP($C$1,'[1]Desempleo armonizado'!$B$1:$J$1,'[1]Desempleo armonizado'!$B$2:$J$101))</f>
        <v>4.9000000000000004</v>
      </c>
      <c r="G123" s="26" cm="1">
        <f t="array" ref="G123">IFERROR(_xlfn.XLOOKUP(transformación!$B114,[1]Forwarkeys!$B$2:$B$185,_xlfn.XLOOKUP($F$1,[1]Forwarkeys!$C$1:$BA$1,[1]Forwarkeys!$C$2:$BA$185)),"-")</f>
        <v>58896</v>
      </c>
      <c r="H123" s="19">
        <f>España!E123</f>
        <v>101.57</v>
      </c>
      <c r="I123" s="3">
        <f>[1]Aeropuerto!$C116</f>
        <v>68217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Apartamet'!H124</f>
        <v>4952806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99</v>
      </c>
      <c r="F124" s="19" cm="1">
        <f t="array" ref="F124">_xlfn.XLOOKUP(transformación!A115,'[1]Desempleo armonizado'!$A$2:$A$101,_xlfn.XLOOKUP($C$1,'[1]Desempleo armonizado'!$B$1:$J$1,'[1]Desempleo armonizado'!$B$2:$J$101))</f>
        <v>4.9000000000000004</v>
      </c>
      <c r="G124" s="26" cm="1">
        <f t="array" ref="G124">IFERROR(_xlfn.XLOOKUP(transformación!$B115,[1]Forwarkeys!$B$2:$B$185,_xlfn.XLOOKUP($F$1,[1]Forwarkeys!$C$1:$BA$1,[1]Forwarkeys!$C$2:$BA$185)),"-")</f>
        <v>77804</v>
      </c>
      <c r="H124" s="19">
        <f>España!E124</f>
        <v>101.54</v>
      </c>
      <c r="I124" s="3">
        <f>[1]Aeropuerto!$C117</f>
        <v>67904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Apartamet'!H125</f>
        <v>6249988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99.4</v>
      </c>
      <c r="F125" s="19" cm="1">
        <f t="array" ref="F125">_xlfn.XLOOKUP(transformación!A116,'[1]Desempleo armonizado'!$A$2:$A$101,_xlfn.XLOOKUP($C$1,'[1]Desempleo armonizado'!$B$1:$J$1,'[1]Desempleo armonizado'!$B$2:$J$101))</f>
        <v>4.9000000000000004</v>
      </c>
      <c r="G125" s="26" cm="1">
        <f t="array" ref="G125">IFERROR(_xlfn.XLOOKUP(transformación!$B116,[1]Forwarkeys!$B$2:$B$185,_xlfn.XLOOKUP($F$1,[1]Forwarkeys!$C$1:$BA$1,[1]Forwarkeys!$C$2:$BA$185)),"-")</f>
        <v>82512</v>
      </c>
      <c r="H125" s="19">
        <f>España!E125</f>
        <v>101.49</v>
      </c>
      <c r="I125" s="3">
        <f>[1]Aeropuerto!$C118</f>
        <v>64642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Apartamet'!H126</f>
        <v>6116657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99.6</v>
      </c>
      <c r="F126" s="19" cm="1">
        <f t="array" ref="F126">_xlfn.XLOOKUP(transformación!A117,'[1]Desempleo armonizado'!$A$2:$A$101,_xlfn.XLOOKUP($C$1,'[1]Desempleo armonizado'!$B$1:$J$1,'[1]Desempleo armonizado'!$B$2:$J$101))</f>
        <v>4.8</v>
      </c>
      <c r="G126" s="26" cm="1">
        <f t="array" ref="G126">IFERROR(_xlfn.XLOOKUP(transformación!$B117,[1]Forwarkeys!$B$2:$B$185,_xlfn.XLOOKUP($F$1,[1]Forwarkeys!$C$1:$BA$1,[1]Forwarkeys!$C$2:$BA$185)),"-")</f>
        <v>79343</v>
      </c>
      <c r="H126" s="19">
        <f>España!E126</f>
        <v>99.93</v>
      </c>
      <c r="I126" s="3">
        <f>[1]Aeropuerto!$C119</f>
        <v>73596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Apartamet'!H127</f>
        <v>7210020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99.7</v>
      </c>
      <c r="F127" s="19" cm="1">
        <f t="array" ref="F127">_xlfn.XLOOKUP(transformación!A118,'[1]Desempleo armonizado'!$A$2:$A$101,_xlfn.XLOOKUP($C$1,'[1]Desempleo armonizado'!$B$1:$J$1,'[1]Desempleo armonizado'!$B$2:$J$101))</f>
        <v>4.8</v>
      </c>
      <c r="G127" s="26" cm="1">
        <f t="array" ref="G127">IFERROR(_xlfn.XLOOKUP(transformación!$B118,[1]Forwarkeys!$B$2:$B$185,_xlfn.XLOOKUP($F$1,[1]Forwarkeys!$C$1:$BA$1,[1]Forwarkeys!$C$2:$BA$185)),"-")</f>
        <v>81586</v>
      </c>
      <c r="H127" s="19">
        <f>España!E127</f>
        <v>100.02</v>
      </c>
      <c r="I127" s="3">
        <f>[1]Aeropuerto!$C120</f>
        <v>76389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Apartamet'!H128</f>
        <v>7136194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99.7</v>
      </c>
      <c r="F128" s="19" cm="1">
        <f t="array" ref="F128">_xlfn.XLOOKUP(transformación!A119,'[1]Desempleo armonizado'!$A$2:$A$101,_xlfn.XLOOKUP($C$1,'[1]Desempleo armonizado'!$B$1:$J$1,'[1]Desempleo armonizado'!$B$2:$J$101))</f>
        <v>4.8</v>
      </c>
      <c r="G128" s="26" cm="1">
        <f t="array" ref="G128">IFERROR(_xlfn.XLOOKUP(transformación!$B119,[1]Forwarkeys!$B$2:$B$185,_xlfn.XLOOKUP($F$1,[1]Forwarkeys!$C$1:$BA$1,[1]Forwarkeys!$C$2:$BA$185)),"-")</f>
        <v>85061</v>
      </c>
      <c r="H128" s="19">
        <f>España!E128</f>
        <v>101.04</v>
      </c>
      <c r="I128" s="3">
        <f>[1]Aeropuerto!$C121</f>
        <v>72091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Apartamet'!H129</f>
        <v>5743080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99.3</v>
      </c>
      <c r="F129" s="19" cm="1">
        <f t="array" ref="F129">_xlfn.XLOOKUP(transformación!A120,'[1]Desempleo armonizado'!$A$2:$A$101,_xlfn.XLOOKUP($C$1,'[1]Desempleo armonizado'!$B$1:$J$1,'[1]Desempleo armonizado'!$B$2:$J$101))</f>
        <v>4.8</v>
      </c>
      <c r="G129" s="26" cm="1">
        <f t="array" ref="G129">IFERROR(_xlfn.XLOOKUP(transformación!$B120,[1]Forwarkeys!$B$2:$B$185,_xlfn.XLOOKUP($F$1,[1]Forwarkeys!$C$1:$BA$1,[1]Forwarkeys!$C$2:$BA$185)),"-")</f>
        <v>77674</v>
      </c>
      <c r="H129" s="19">
        <f>España!E129</f>
        <v>101.12</v>
      </c>
      <c r="I129" s="3">
        <f>[1]Aeropuerto!$C122</f>
        <v>68509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Apartamet'!H130</f>
        <v>2723846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99.3</v>
      </c>
      <c r="F130" s="19" cm="1">
        <f t="array" ref="F130">_xlfn.XLOOKUP(transformación!A121,'[1]Desempleo armonizado'!$A$2:$A$101,_xlfn.XLOOKUP($C$1,'[1]Desempleo armonizado'!$B$1:$J$1,'[1]Desempleo armonizado'!$B$2:$J$101))</f>
        <v>4.8</v>
      </c>
      <c r="G130" s="26" cm="1">
        <f t="array" ref="G130">IFERROR(_xlfn.XLOOKUP(transformación!$B121,[1]Forwarkeys!$B$2:$B$185,_xlfn.XLOOKUP($F$1,[1]Forwarkeys!$C$1:$BA$1,[1]Forwarkeys!$C$2:$BA$185)),"-")</f>
        <v>79020</v>
      </c>
      <c r="H130" s="19">
        <f>España!E130</f>
        <v>100.88</v>
      </c>
      <c r="I130" s="3">
        <f>[1]Aeropuerto!$C123</f>
        <v>32871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Apartamet'!H131</f>
        <v>2301829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99.4</v>
      </c>
      <c r="F131" s="19" cm="1">
        <f t="array" ref="F131">_xlfn.XLOOKUP(transformación!A122,'[1]Desempleo armonizado'!$A$2:$A$101,_xlfn.XLOOKUP($C$1,'[1]Desempleo armonizado'!$B$1:$J$1,'[1]Desempleo armonizado'!$B$2:$J$101))</f>
        <v>4.8</v>
      </c>
      <c r="G131" s="26" cm="1">
        <f t="array" ref="G131">IFERROR(_xlfn.XLOOKUP(transformación!$B122,[1]Forwarkeys!$B$2:$B$185,_xlfn.XLOOKUP($F$1,[1]Forwarkeys!$C$1:$BA$1,[1]Forwarkeys!$C$2:$BA$185)),"-")</f>
        <v>45112</v>
      </c>
      <c r="H131" s="19">
        <f>España!E131</f>
        <v>100.22</v>
      </c>
      <c r="I131" s="3">
        <f>[1]Aeropuerto!$C124</f>
        <v>30954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Apartamet'!H132</f>
        <v>2463148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98.1</v>
      </c>
      <c r="F132" s="19" cm="1">
        <f t="array" ref="F132">_xlfn.XLOOKUP(transformación!A123,'[1]Desempleo armonizado'!$A$2:$A$101,_xlfn.XLOOKUP($C$1,'[1]Desempleo armonizado'!$B$1:$J$1,'[1]Desempleo armonizado'!$B$2:$J$101))</f>
        <v>5</v>
      </c>
      <c r="G132" s="26" cm="1">
        <f t="array" ref="G132">IFERROR(_xlfn.XLOOKUP(transformación!$B123,[1]Forwarkeys!$B$2:$B$185,_xlfn.XLOOKUP($F$1,[1]Forwarkeys!$C$1:$BA$1,[1]Forwarkeys!$C$2:$BA$185)),"-")</f>
        <v>37675</v>
      </c>
      <c r="H132" s="19">
        <f>España!E132</f>
        <v>98.04</v>
      </c>
      <c r="I132" s="3">
        <f>[1]Aeropuerto!$C125</f>
        <v>26064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Apartamet'!H133</f>
        <v>2496581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</v>
      </c>
      <c r="F133" s="19" cm="1">
        <f t="array" ref="F133">_xlfn.XLOOKUP(transformación!A124,'[1]Desempleo armonizado'!$A$2:$A$101,_xlfn.XLOOKUP($C$1,'[1]Desempleo armonizado'!$B$1:$J$1,'[1]Desempleo armonizado'!$B$2:$J$101))</f>
        <v>5</v>
      </c>
      <c r="G133" s="26" cm="1">
        <f t="array" ref="G133">IFERROR(_xlfn.XLOOKUP(transformación!$B124,[1]Forwarkeys!$B$2:$B$185,_xlfn.XLOOKUP($F$1,[1]Forwarkeys!$C$1:$BA$1,[1]Forwarkeys!$C$2:$BA$185)),"-")</f>
        <v>36848</v>
      </c>
      <c r="H133" s="19">
        <f>España!E133</f>
        <v>98.18</v>
      </c>
      <c r="I133" s="3">
        <f>[1]Aeropuerto!$C126</f>
        <v>30544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Apartamet'!H134</f>
        <v>3201668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99.7</v>
      </c>
      <c r="F134" s="19" cm="1">
        <f t="array" ref="F134">_xlfn.XLOOKUP(transformación!A125,'[1]Desempleo armonizado'!$A$2:$A$101,_xlfn.XLOOKUP($C$1,'[1]Desempleo armonizado'!$B$1:$J$1,'[1]Desempleo armonizado'!$B$2:$J$101))</f>
        <v>5</v>
      </c>
      <c r="G134" s="26" cm="1">
        <f t="array" ref="G134">IFERROR(_xlfn.XLOOKUP(transformación!$B125,[1]Forwarkeys!$B$2:$B$185,_xlfn.XLOOKUP($F$1,[1]Forwarkeys!$C$1:$BA$1,[1]Forwarkeys!$C$2:$BA$185)),"-")</f>
        <v>34106</v>
      </c>
      <c r="H134" s="19">
        <f>España!E134</f>
        <v>100.15</v>
      </c>
      <c r="I134" s="3">
        <f>[1]Aeropuerto!$C127</f>
        <v>45647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Apartamet'!H135</f>
        <v>3623817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100.2</v>
      </c>
      <c r="F135" s="19" cm="1">
        <f t="array" ref="F135">_xlfn.XLOOKUP(transformación!A126,'[1]Desempleo armonizado'!$A$2:$A$101,_xlfn.XLOOKUP($C$1,'[1]Desempleo armonizado'!$B$1:$J$1,'[1]Desempleo armonizado'!$B$2:$J$101))</f>
        <v>4.7</v>
      </c>
      <c r="G135" s="26" cm="1">
        <f t="array" ref="G135">IFERROR(_xlfn.XLOOKUP(transformación!$B126,[1]Forwarkeys!$B$2:$B$185,_xlfn.XLOOKUP($F$1,[1]Forwarkeys!$C$1:$BA$1,[1]Forwarkeys!$C$2:$BA$185)),"-")</f>
        <v>47156</v>
      </c>
      <c r="H135" s="19">
        <f>España!E135</f>
        <v>100.83</v>
      </c>
      <c r="I135" s="3">
        <f>[1]Aeropuerto!$C128</f>
        <v>63527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Apartamet'!H136</f>
        <v>5271753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100.6</v>
      </c>
      <c r="F136" s="19" cm="1">
        <f t="array" ref="F136">_xlfn.XLOOKUP(transformación!A127,'[1]Desempleo armonizado'!$A$2:$A$101,_xlfn.XLOOKUP($C$1,'[1]Desempleo armonizado'!$B$1:$J$1,'[1]Desempleo armonizado'!$B$2:$J$101))</f>
        <v>4.7</v>
      </c>
      <c r="G136" s="26" cm="1">
        <f t="array" ref="G136">IFERROR(_xlfn.XLOOKUP(transformación!$B127,[1]Forwarkeys!$B$2:$B$185,_xlfn.XLOOKUP($F$1,[1]Forwarkeys!$C$1:$BA$1,[1]Forwarkeys!$C$2:$BA$185)),"-")</f>
        <v>70967</v>
      </c>
      <c r="H136" s="19">
        <f>España!E136</f>
        <v>101.27</v>
      </c>
      <c r="I136" s="3">
        <f>[1]Aeropuerto!$C129</f>
        <v>69886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Apartamet'!H137</f>
        <v>5993169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100.5</v>
      </c>
      <c r="F137" s="19" cm="1">
        <f t="array" ref="F137">_xlfn.XLOOKUP(transformación!A128,'[1]Desempleo armonizado'!$A$2:$A$101,_xlfn.XLOOKUP($C$1,'[1]Desempleo armonizado'!$B$1:$J$1,'[1]Desempleo armonizado'!$B$2:$J$101))</f>
        <v>4.7</v>
      </c>
      <c r="G137" s="26" cm="1">
        <f t="array" ref="G137">IFERROR(_xlfn.XLOOKUP(transformación!$B128,[1]Forwarkeys!$B$2:$B$185,_xlfn.XLOOKUP($F$1,[1]Forwarkeys!$C$1:$BA$1,[1]Forwarkeys!$C$2:$BA$185)),"-")</f>
        <v>76578</v>
      </c>
      <c r="H137" s="19">
        <f>España!E137</f>
        <v>101.46</v>
      </c>
      <c r="I137" s="3">
        <f>[1]Aeropuerto!$C130</f>
        <v>60534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Apartamet'!H138</f>
        <v>6553523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100.9</v>
      </c>
      <c r="F138" s="19" cm="1">
        <f t="array" ref="F138">_xlfn.XLOOKUP(transformación!A129,'[1]Desempleo armonizado'!$A$2:$A$101,_xlfn.XLOOKUP($C$1,'[1]Desempleo armonizado'!$B$1:$J$1,'[1]Desempleo armonizado'!$B$2:$J$101))</f>
        <v>4.4000000000000004</v>
      </c>
      <c r="G138" s="26" cm="1">
        <f t="array" ref="G138">IFERROR(_xlfn.XLOOKUP(transformación!$B129,[1]Forwarkeys!$B$2:$B$185,_xlfn.XLOOKUP($F$1,[1]Forwarkeys!$C$1:$BA$1,[1]Forwarkeys!$C$2:$BA$185)),"-")</f>
        <v>71034</v>
      </c>
      <c r="H138" s="19">
        <f>España!E138</f>
        <v>99.9</v>
      </c>
      <c r="I138" s="3">
        <f>[1]Aeropuerto!$C131</f>
        <v>71532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Apartamet'!H139</f>
        <v>7089727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100.8</v>
      </c>
      <c r="F139" s="19" cm="1">
        <f t="array" ref="F139">_xlfn.XLOOKUP(transformación!A130,'[1]Desempleo armonizado'!$A$2:$A$101,_xlfn.XLOOKUP($C$1,'[1]Desempleo armonizado'!$B$1:$J$1,'[1]Desempleo armonizado'!$B$2:$J$101))</f>
        <v>4.4000000000000004</v>
      </c>
      <c r="G139" s="26" cm="1">
        <f t="array" ref="G139">IFERROR(_xlfn.XLOOKUP(transformación!$B130,[1]Forwarkeys!$B$2:$B$185,_xlfn.XLOOKUP($F$1,[1]Forwarkeys!$C$1:$BA$1,[1]Forwarkeys!$C$2:$BA$185)),"-")</f>
        <v>74726</v>
      </c>
      <c r="H139" s="19">
        <f>España!E139</f>
        <v>99.5</v>
      </c>
      <c r="I139" s="3">
        <f>[1]Aeropuerto!$C132</f>
        <v>71498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Apartamet'!H140</f>
        <v>6916246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100.5</v>
      </c>
      <c r="F140" s="19" cm="1">
        <f t="array" ref="F140">_xlfn.XLOOKUP(transformación!A131,'[1]Desempleo armonizado'!$A$2:$A$101,_xlfn.XLOOKUP($C$1,'[1]Desempleo armonizado'!$B$1:$J$1,'[1]Desempleo armonizado'!$B$2:$J$101))</f>
        <v>4.4000000000000004</v>
      </c>
      <c r="G140" s="26" cm="1">
        <f t="array" ref="G140">IFERROR(_xlfn.XLOOKUP(transformación!$B131,[1]Forwarkeys!$B$2:$B$185,_xlfn.XLOOKUP($F$1,[1]Forwarkeys!$C$1:$BA$1,[1]Forwarkeys!$C$2:$BA$185)),"-")</f>
        <v>78127</v>
      </c>
      <c r="H140" s="19">
        <f>España!E140</f>
        <v>99.9</v>
      </c>
      <c r="I140" s="3">
        <f>[1]Aeropuerto!$C133</f>
        <v>68993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Apartamet'!H141</f>
        <v>5828893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100.5</v>
      </c>
      <c r="F141" s="19" cm="1">
        <f t="array" ref="F141">_xlfn.XLOOKUP(transformación!A132,'[1]Desempleo armonizado'!$A$2:$A$101,_xlfn.XLOOKUP($C$1,'[1]Desempleo armonizado'!$B$1:$J$1,'[1]Desempleo armonizado'!$B$2:$J$101))</f>
        <v>4.5</v>
      </c>
      <c r="G141" s="26" cm="1">
        <f t="array" ref="G141">IFERROR(_xlfn.XLOOKUP(transformación!$B132,[1]Forwarkeys!$B$2:$B$185,_xlfn.XLOOKUP($F$1,[1]Forwarkeys!$C$1:$BA$1,[1]Forwarkeys!$C$2:$BA$185)),"-")</f>
        <v>72197</v>
      </c>
      <c r="H141" s="19">
        <f>España!E141</f>
        <v>100.21</v>
      </c>
      <c r="I141" s="3">
        <f>[1]Aeropuerto!$C134</f>
        <v>69626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Apartamet'!H142</f>
        <v>2736020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99.5</v>
      </c>
      <c r="F142" s="19" cm="1">
        <f t="array" ref="F142">_xlfn.XLOOKUP(transformación!A133,'[1]Desempleo armonizado'!$A$2:$A$101,_xlfn.XLOOKUP($C$1,'[1]Desempleo armonizado'!$B$1:$J$1,'[1]Desempleo armonizado'!$B$2:$J$101))</f>
        <v>4.5</v>
      </c>
      <c r="G142" s="26" cm="1">
        <f t="array" ref="G142">IFERROR(_xlfn.XLOOKUP(transformación!$B133,[1]Forwarkeys!$B$2:$B$185,_xlfn.XLOOKUP($F$1,[1]Forwarkeys!$C$1:$BA$1,[1]Forwarkeys!$C$2:$BA$185)),"-")</f>
        <v>76381</v>
      </c>
      <c r="H142" s="19">
        <f>España!E142</f>
        <v>100.47</v>
      </c>
      <c r="I142" s="3">
        <f>[1]Aeropuerto!$C135</f>
        <v>35435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Apartamet'!H143</f>
        <v>2219351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99.6</v>
      </c>
      <c r="F143" s="19" cm="1">
        <f t="array" ref="F143">_xlfn.XLOOKUP(transformación!A134,'[1]Desempleo armonizado'!$A$2:$A$101,_xlfn.XLOOKUP($C$1,'[1]Desempleo armonizado'!$B$1:$J$1,'[1]Desempleo armonizado'!$B$2:$J$101))</f>
        <v>4.5</v>
      </c>
      <c r="G143" s="26" cm="1">
        <f t="array" ref="G143">IFERROR(_xlfn.XLOOKUP(transformación!$B134,[1]Forwarkeys!$B$2:$B$185,_xlfn.XLOOKUP($F$1,[1]Forwarkeys!$C$1:$BA$1,[1]Forwarkeys!$C$2:$BA$185)),"-")</f>
        <v>46307</v>
      </c>
      <c r="H143" s="19">
        <f>España!E143</f>
        <v>100.09</v>
      </c>
      <c r="I143" s="3">
        <f>[1]Aeropuerto!$C136</f>
        <v>34041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Apartamet'!H144</f>
        <v>2399647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98.5</v>
      </c>
      <c r="F144" s="19" cm="1">
        <f t="array" ref="F144">_xlfn.XLOOKUP(transformación!A135,'[1]Desempleo armonizado'!$A$2:$A$101,_xlfn.XLOOKUP($C$1,'[1]Desempleo armonizado'!$B$1:$J$1,'[1]Desempleo armonizado'!$B$2:$J$101))</f>
        <v>4.5</v>
      </c>
      <c r="G144" s="26" cm="1">
        <f t="array" ref="G144">IFERROR(_xlfn.XLOOKUP(transformación!$B135,[1]Forwarkeys!$B$2:$B$185,_xlfn.XLOOKUP($F$1,[1]Forwarkeys!$C$1:$BA$1,[1]Forwarkeys!$C$2:$BA$185)),"-")</f>
        <v>38379</v>
      </c>
      <c r="H144" s="19">
        <f>España!E144</f>
        <v>97.63</v>
      </c>
      <c r="I144" s="3">
        <f>[1]Aeropuerto!$C137</f>
        <v>28875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Apartamet'!H145</f>
        <v>2554593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98.9</v>
      </c>
      <c r="F145" s="19" cm="1">
        <f t="array" ref="F145">_xlfn.XLOOKUP(transformación!A136,'[1]Desempleo armonizado'!$A$2:$A$101,_xlfn.XLOOKUP($C$1,'[1]Desempleo armonizado'!$B$1:$J$1,'[1]Desempleo armonizado'!$B$2:$J$101))</f>
        <v>4.5</v>
      </c>
      <c r="G145" s="26" cm="1">
        <f t="array" ref="G145">IFERROR(_xlfn.XLOOKUP(transformación!$B136,[1]Forwarkeys!$B$2:$B$185,_xlfn.XLOOKUP($F$1,[1]Forwarkeys!$C$1:$BA$1,[1]Forwarkeys!$C$2:$BA$185)),"-")</f>
        <v>36463</v>
      </c>
      <c r="H145" s="19">
        <f>España!E145</f>
        <v>97.21</v>
      </c>
      <c r="I145" s="3">
        <f>[1]Aeropuerto!$C138</f>
        <v>35687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Apartamet'!H146</f>
        <v>3584337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99.8</v>
      </c>
      <c r="F146" s="19" cm="1">
        <f t="array" ref="F146">_xlfn.XLOOKUP(transformación!A137,'[1]Desempleo armonizado'!$A$2:$A$101,_xlfn.XLOOKUP($C$1,'[1]Desempleo armonizado'!$B$1:$J$1,'[1]Desempleo armonizado'!$B$2:$J$101))</f>
        <v>4.5</v>
      </c>
      <c r="G146" s="26" cm="1">
        <f t="array" ref="G146">IFERROR(_xlfn.XLOOKUP(transformación!$B137,[1]Forwarkeys!$B$2:$B$185,_xlfn.XLOOKUP($F$1,[1]Forwarkeys!$C$1:$BA$1,[1]Forwarkeys!$C$2:$BA$185)),"-")</f>
        <v>38565</v>
      </c>
      <c r="H146" s="19">
        <f>España!E146</f>
        <v>99.16</v>
      </c>
      <c r="I146" s="3">
        <f>[1]Aeropuerto!$C139</f>
        <v>57871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Apartamet'!H147</f>
        <v>3724419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99.9</v>
      </c>
      <c r="F147" s="19" cm="1">
        <f t="array" ref="F147">_xlfn.XLOOKUP(transformación!A138,'[1]Desempleo armonizado'!$A$2:$A$101,_xlfn.XLOOKUP($C$1,'[1]Desempleo armonizado'!$B$1:$J$1,'[1]Desempleo armonizado'!$B$2:$J$101))</f>
        <v>4.2</v>
      </c>
      <c r="G147" s="26" cm="1">
        <f t="array" ref="G147">IFERROR(_xlfn.XLOOKUP(transformación!$B138,[1]Forwarkeys!$B$2:$B$185,_xlfn.XLOOKUP($F$1,[1]Forwarkeys!$C$1:$BA$1,[1]Forwarkeys!$C$2:$BA$185)),"-")</f>
        <v>59984</v>
      </c>
      <c r="H147" s="19">
        <f>España!E147</f>
        <v>99.65</v>
      </c>
      <c r="I147" s="3">
        <f>[1]Aeropuerto!$C140</f>
        <v>72393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Apartamet'!H148</f>
        <v>6079023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100.5</v>
      </c>
      <c r="F148" s="19" cm="1">
        <f t="array" ref="F148">_xlfn.XLOOKUP(transformación!A139,'[1]Desempleo armonizado'!$A$2:$A$101,_xlfn.XLOOKUP($C$1,'[1]Desempleo armonizado'!$B$1:$J$1,'[1]Desempleo armonizado'!$B$2:$J$101))</f>
        <v>4.2</v>
      </c>
      <c r="G148" s="26" cm="1">
        <f t="array" ref="G148">IFERROR(_xlfn.XLOOKUP(transformación!$B139,[1]Forwarkeys!$B$2:$B$185,_xlfn.XLOOKUP($F$1,[1]Forwarkeys!$C$1:$BA$1,[1]Forwarkeys!$C$2:$BA$185)),"-")</f>
        <v>78906</v>
      </c>
      <c r="H148" s="19">
        <f>España!E148</f>
        <v>100.17</v>
      </c>
      <c r="I148" s="3">
        <f>[1]Aeropuerto!$C141</f>
        <v>74224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Apartamet'!H149</f>
        <v>6525714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100.6</v>
      </c>
      <c r="F149" s="19" cm="1">
        <f t="array" ref="F149">_xlfn.XLOOKUP(transformación!A140,'[1]Desempleo armonizado'!$A$2:$A$101,_xlfn.XLOOKUP($C$1,'[1]Desempleo armonizado'!$B$1:$J$1,'[1]Desempleo armonizado'!$B$2:$J$101))</f>
        <v>4.2</v>
      </c>
      <c r="G149" s="26" cm="1">
        <f t="array" ref="G149">IFERROR(_xlfn.XLOOKUP(transformación!$B140,[1]Forwarkeys!$B$2:$B$185,_xlfn.XLOOKUP($F$1,[1]Forwarkeys!$C$1:$BA$1,[1]Forwarkeys!$C$2:$BA$185)),"-")</f>
        <v>82850</v>
      </c>
      <c r="H149" s="19">
        <f>España!E149</f>
        <v>100.59</v>
      </c>
      <c r="I149" s="3">
        <f>[1]Aeropuerto!$C142</f>
        <v>69055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Apartamet'!H150</f>
        <v>6910054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101.2</v>
      </c>
      <c r="F150" s="19" cm="1">
        <f t="array" ref="F150">_xlfn.XLOOKUP(transformación!A141,'[1]Desempleo armonizado'!$A$2:$A$101,_xlfn.XLOOKUP($C$1,'[1]Desempleo armonizado'!$B$1:$J$1,'[1]Desempleo armonizado'!$B$2:$J$101))</f>
        <v>4</v>
      </c>
      <c r="G150" s="26" cm="1">
        <f t="array" ref="G150">IFERROR(_xlfn.XLOOKUP(transformación!$B141,[1]Forwarkeys!$B$2:$B$185,_xlfn.XLOOKUP($F$1,[1]Forwarkeys!$C$1:$BA$1,[1]Forwarkeys!$C$2:$BA$185)),"-")</f>
        <v>78748</v>
      </c>
      <c r="H150" s="19">
        <f>España!E150</f>
        <v>99.25</v>
      </c>
      <c r="I150" s="3">
        <f>[1]Aeropuerto!$C143</f>
        <v>80010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Apartamet'!H151</f>
        <v>7170468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101.1</v>
      </c>
      <c r="F151" s="19" cm="1">
        <f t="array" ref="F151">_xlfn.XLOOKUP(transformación!A142,'[1]Desempleo armonizado'!$A$2:$A$101,_xlfn.XLOOKUP($C$1,'[1]Desempleo armonizado'!$B$1:$J$1,'[1]Desempleo armonizado'!$B$2:$J$101))</f>
        <v>4</v>
      </c>
      <c r="G151" s="26" cm="1">
        <f t="array" ref="G151">IFERROR(_xlfn.XLOOKUP(transformación!$B142,[1]Forwarkeys!$B$2:$B$185,_xlfn.XLOOKUP($F$1,[1]Forwarkeys!$C$1:$BA$1,[1]Forwarkeys!$C$2:$BA$185)),"-")</f>
        <v>84009</v>
      </c>
      <c r="H151" s="19">
        <f>España!E151</f>
        <v>99.21</v>
      </c>
      <c r="I151" s="3">
        <f>[1]Aeropuerto!$C144</f>
        <v>75173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Apartamet'!H152</f>
        <v>7275176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101.1</v>
      </c>
      <c r="F152" s="19" cm="1">
        <f t="array" ref="F152">_xlfn.XLOOKUP(transformación!A143,'[1]Desempleo armonizado'!$A$2:$A$101,_xlfn.XLOOKUP($C$1,'[1]Desempleo armonizado'!$B$1:$J$1,'[1]Desempleo armonizado'!$B$2:$J$101))</f>
        <v>4</v>
      </c>
      <c r="G152" s="26" cm="1">
        <f t="array" ref="G152">IFERROR(_xlfn.XLOOKUP(transformación!$B143,[1]Forwarkeys!$B$2:$B$185,_xlfn.XLOOKUP($F$1,[1]Forwarkeys!$C$1:$BA$1,[1]Forwarkeys!$C$2:$BA$185)),"-")</f>
        <v>84020</v>
      </c>
      <c r="H152" s="19">
        <f>España!E152</f>
        <v>99.93</v>
      </c>
      <c r="I152" s="3">
        <f>[1]Aeropuerto!$C145</f>
        <v>76763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Apartamet'!H153</f>
        <v>6616251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101.2</v>
      </c>
      <c r="F153" s="19" cm="1">
        <f t="array" ref="F153">_xlfn.XLOOKUP(transformación!A144,'[1]Desempleo armonizado'!$A$2:$A$101,_xlfn.XLOOKUP($C$1,'[1]Desempleo armonizado'!$B$1:$J$1,'[1]Desempleo armonizado'!$B$2:$J$101))</f>
        <v>3.8</v>
      </c>
      <c r="G153" s="26" cm="1">
        <f t="array" ref="G153">IFERROR(_xlfn.XLOOKUP(transformación!$B144,[1]Forwarkeys!$B$2:$B$185,_xlfn.XLOOKUP($F$1,[1]Forwarkeys!$C$1:$BA$1,[1]Forwarkeys!$C$2:$BA$185)),"-")</f>
        <v>80601</v>
      </c>
      <c r="H153" s="19">
        <f>España!E153</f>
        <v>100.71</v>
      </c>
      <c r="I153" s="3">
        <f>[1]Aeropuerto!$C146</f>
        <v>80644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Apartamet'!H154</f>
        <v>2816451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100.3</v>
      </c>
      <c r="F154" s="19" cm="1">
        <f t="array" ref="F154">_xlfn.XLOOKUP(transformación!A145,'[1]Desempleo armonizado'!$A$2:$A$101,_xlfn.XLOOKUP($C$1,'[1]Desempleo armonizado'!$B$1:$J$1,'[1]Desempleo armonizado'!$B$2:$J$101))</f>
        <v>3.8</v>
      </c>
      <c r="G154" s="26" cm="1">
        <f t="array" ref="G154">IFERROR(_xlfn.XLOOKUP(transformación!$B145,[1]Forwarkeys!$B$2:$B$185,_xlfn.XLOOKUP($F$1,[1]Forwarkeys!$C$1:$BA$1,[1]Forwarkeys!$C$2:$BA$185)),"-")</f>
        <v>89680</v>
      </c>
      <c r="H154" s="19">
        <f>España!E154</f>
        <v>100.95</v>
      </c>
      <c r="I154" s="3">
        <f>[1]Aeropuerto!$C147</f>
        <v>32566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Apartamet'!H155</f>
        <v>2368745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101.2</v>
      </c>
      <c r="F155" s="19" cm="1">
        <f t="array" ref="F155">_xlfn.XLOOKUP(transformación!A146,'[1]Desempleo armonizado'!$A$2:$A$101,_xlfn.XLOOKUP($C$1,'[1]Desempleo armonizado'!$B$1:$J$1,'[1]Desempleo armonizado'!$B$2:$J$101))</f>
        <v>3.8</v>
      </c>
      <c r="G155" s="26" cm="1">
        <f t="array" ref="G155">IFERROR(_xlfn.XLOOKUP(transformación!$B146,[1]Forwarkeys!$B$2:$B$185,_xlfn.XLOOKUP($F$1,[1]Forwarkeys!$C$1:$BA$1,[1]Forwarkeys!$C$2:$BA$185)),"-")</f>
        <v>40668</v>
      </c>
      <c r="H155" s="19">
        <f>España!E155</f>
        <v>101.5</v>
      </c>
      <c r="I155" s="3">
        <f>[1]Aeropuerto!$C148</f>
        <v>37813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Apartamet'!H156</f>
        <v>2485703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100.2</v>
      </c>
      <c r="F156" s="19" cm="1">
        <f t="array" ref="F156">_xlfn.XLOOKUP(transformación!A147,'[1]Desempleo armonizado'!$A$2:$A$101,_xlfn.XLOOKUP($C$1,'[1]Desempleo armonizado'!$B$1:$J$1,'[1]Desempleo armonizado'!$B$2:$J$101))</f>
        <v>4.0999999999999996</v>
      </c>
      <c r="G156" s="26" cm="1">
        <f t="array" ref="G156">IFERROR(_xlfn.XLOOKUP(transformación!$B147,[1]Forwarkeys!$B$2:$B$185,_xlfn.XLOOKUP($F$1,[1]Forwarkeys!$C$1:$BA$1,[1]Forwarkeys!$C$2:$BA$185)),"-")</f>
        <v>42650</v>
      </c>
      <c r="H156" s="19">
        <f>España!E156</f>
        <v>100.5</v>
      </c>
      <c r="I156" s="3">
        <f>[1]Aeropuerto!$C149</f>
        <v>29804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Apartamet'!H157</f>
        <v>2448825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101</v>
      </c>
      <c r="F157" s="19" cm="1">
        <f t="array" ref="F157">_xlfn.XLOOKUP(transformación!A148,'[1]Desempleo armonizado'!$A$2:$A$101,_xlfn.XLOOKUP($C$1,'[1]Desempleo armonizado'!$B$1:$J$1,'[1]Desempleo armonizado'!$B$2:$J$101))</f>
        <v>4.0999999999999996</v>
      </c>
      <c r="G157" s="26" cm="1">
        <f t="array" ref="G157">IFERROR(_xlfn.XLOOKUP(transformación!$B148,[1]Forwarkeys!$B$2:$B$185,_xlfn.XLOOKUP($F$1,[1]Forwarkeys!$C$1:$BA$1,[1]Forwarkeys!$C$2:$BA$185)),"-")</f>
        <v>36073</v>
      </c>
      <c r="H157" s="19">
        <f>España!E157</f>
        <v>100.16</v>
      </c>
      <c r="I157" s="3">
        <f>[1]Aeropuerto!$C150</f>
        <v>34774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Apartamet'!H158</f>
        <v>3230737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101.3</v>
      </c>
      <c r="F158" s="19" cm="1">
        <f t="array" ref="F158">_xlfn.XLOOKUP(transformación!A149,'[1]Desempleo armonizado'!$A$2:$A$101,_xlfn.XLOOKUP($C$1,'[1]Desempleo armonizado'!$B$1:$J$1,'[1]Desempleo armonizado'!$B$2:$J$101))</f>
        <v>4.0999999999999996</v>
      </c>
      <c r="G158" s="26" cm="1">
        <f t="array" ref="G158">IFERROR(_xlfn.XLOOKUP(transformación!$B149,[1]Forwarkeys!$B$2:$B$185,_xlfn.XLOOKUP($F$1,[1]Forwarkeys!$C$1:$BA$1,[1]Forwarkeys!$C$2:$BA$185)),"-")</f>
        <v>37578</v>
      </c>
      <c r="H158" s="19">
        <f>España!E158</f>
        <v>101.29</v>
      </c>
      <c r="I158" s="3">
        <f>[1]Aeropuerto!$C151</f>
        <v>49684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Apartamet'!H159</f>
        <v>4118169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101.9</v>
      </c>
      <c r="F159" s="19" cm="1">
        <f t="array" ref="F159">_xlfn.XLOOKUP(transformación!A150,'[1]Desempleo armonizado'!$A$2:$A$101,_xlfn.XLOOKUP($C$1,'[1]Desempleo armonizado'!$B$1:$J$1,'[1]Desempleo armonizado'!$B$2:$J$101))</f>
        <v>3.8</v>
      </c>
      <c r="G159" s="26" cm="1">
        <f t="array" ref="G159">IFERROR(_xlfn.XLOOKUP(transformación!$B150,[1]Forwarkeys!$B$2:$B$185,_xlfn.XLOOKUP($F$1,[1]Forwarkeys!$C$1:$BA$1,[1]Forwarkeys!$C$2:$BA$185)),"-")</f>
        <v>54524</v>
      </c>
      <c r="H159" s="19">
        <f>España!E159</f>
        <v>102.21</v>
      </c>
      <c r="I159" s="3">
        <f>[1]Aeropuerto!$C152</f>
        <v>82785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Apartamet'!H160</f>
        <v>5888523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101.8</v>
      </c>
      <c r="F160" s="19" cm="1">
        <f t="array" ref="F160">_xlfn.XLOOKUP(transformación!A151,'[1]Desempleo armonizado'!$A$2:$A$101,_xlfn.XLOOKUP($C$1,'[1]Desempleo armonizado'!$B$1:$J$1,'[1]Desempleo armonizado'!$B$2:$J$101))</f>
        <v>3.8</v>
      </c>
      <c r="G160" s="26" cm="1">
        <f t="array" ref="G160">IFERROR(_xlfn.XLOOKUP(transformación!$B151,[1]Forwarkeys!$B$2:$B$185,_xlfn.XLOOKUP($F$1,[1]Forwarkeys!$C$1:$BA$1,[1]Forwarkeys!$C$2:$BA$185)),"-")</f>
        <v>90665</v>
      </c>
      <c r="H160" s="19">
        <f>España!E160</f>
        <v>102.16</v>
      </c>
      <c r="I160" s="3">
        <f>[1]Aeropuerto!$C153</f>
        <v>84304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Apartamet'!H161</f>
        <v>7010852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102.3</v>
      </c>
      <c r="F161" s="19" cm="1">
        <f t="array" ref="F161">_xlfn.XLOOKUP(transformación!A152,'[1]Desempleo armonizado'!$A$2:$A$101,_xlfn.XLOOKUP($C$1,'[1]Desempleo armonizado'!$B$1:$J$1,'[1]Desempleo armonizado'!$B$2:$J$101))</f>
        <v>3.8</v>
      </c>
      <c r="G161" s="26" cm="1">
        <f t="array" ref="G161">IFERROR(_xlfn.XLOOKUP(transformación!$B152,[1]Forwarkeys!$B$2:$B$185,_xlfn.XLOOKUP($F$1,[1]Forwarkeys!$C$1:$BA$1,[1]Forwarkeys!$C$2:$BA$185)),"-")</f>
        <v>101365</v>
      </c>
      <c r="H161" s="19">
        <f>España!E161</f>
        <v>102.22</v>
      </c>
      <c r="I161" s="3">
        <f>[1]Aeropuerto!$C154</f>
        <v>82701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Apartamet'!H162</f>
        <v>7324411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102.9</v>
      </c>
      <c r="F162" s="19" cm="1">
        <f t="array" ref="F162">_xlfn.XLOOKUP(transformación!A153,'[1]Desempleo armonizado'!$A$2:$A$101,_xlfn.XLOOKUP($C$1,'[1]Desempleo armonizado'!$B$1:$J$1,'[1]Desempleo armonizado'!$B$2:$J$101))</f>
        <v>3.6</v>
      </c>
      <c r="G162" s="26" cm="1">
        <f t="array" ref="G162">IFERROR(_xlfn.XLOOKUP(transformación!$B153,[1]Forwarkeys!$B$2:$B$185,_xlfn.XLOOKUP($F$1,[1]Forwarkeys!$C$1:$BA$1,[1]Forwarkeys!$C$2:$BA$185)),"-")</f>
        <v>99247</v>
      </c>
      <c r="H162" s="19">
        <f>España!E162</f>
        <v>100.98</v>
      </c>
      <c r="I162" s="3">
        <f>[1]Aeropuerto!$C155</f>
        <v>94668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Apartamet'!H163</f>
        <v>6807310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103</v>
      </c>
      <c r="F163" s="19" cm="1">
        <f t="array" ref="F163">_xlfn.XLOOKUP(transformación!A154,'[1]Desempleo armonizado'!$A$2:$A$101,_xlfn.XLOOKUP($C$1,'[1]Desempleo armonizado'!$B$1:$J$1,'[1]Desempleo armonizado'!$B$2:$J$101))</f>
        <v>3.6</v>
      </c>
      <c r="G163" s="26" cm="1">
        <f t="array" ref="G163">IFERROR(_xlfn.XLOOKUP(transformación!$B154,[1]Forwarkeys!$B$2:$B$185,_xlfn.XLOOKUP($F$1,[1]Forwarkeys!$C$1:$BA$1,[1]Forwarkeys!$C$2:$BA$185)),"-")</f>
        <v>102340</v>
      </c>
      <c r="H163" s="19">
        <f>España!E163</f>
        <v>101.15</v>
      </c>
      <c r="I163" s="3">
        <f>[1]Aeropuerto!$C156</f>
        <v>88024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Apartamet'!H164</f>
        <v>7072518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103</v>
      </c>
      <c r="F164" s="19" cm="1">
        <f t="array" ref="F164">_xlfn.XLOOKUP(transformación!A155,'[1]Desempleo armonizado'!$A$2:$A$101,_xlfn.XLOOKUP($C$1,'[1]Desempleo armonizado'!$B$1:$J$1,'[1]Desempleo armonizado'!$B$2:$J$101))</f>
        <v>3.6</v>
      </c>
      <c r="G164" s="26" cm="1">
        <f t="array" ref="G164">IFERROR(_xlfn.XLOOKUP(transformación!$B155,[1]Forwarkeys!$B$2:$B$185,_xlfn.XLOOKUP($F$1,[1]Forwarkeys!$C$1:$BA$1,[1]Forwarkeys!$C$2:$BA$185)),"-")</f>
        <v>103186</v>
      </c>
      <c r="H164" s="19">
        <f>España!E164</f>
        <v>101.77</v>
      </c>
      <c r="I164" s="3">
        <f>[1]Aeropuerto!$C157</f>
        <v>91907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Apartamet'!H165</f>
        <v>6609686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102.7</v>
      </c>
      <c r="F165" s="19" cm="1">
        <f t="array" ref="F165">_xlfn.XLOOKUP(transformación!A156,'[1]Desempleo armonizado'!$A$2:$A$101,_xlfn.XLOOKUP($C$1,'[1]Desempleo armonizado'!$B$1:$J$1,'[1]Desempleo armonizado'!$B$2:$J$101))</f>
        <v>3.5</v>
      </c>
      <c r="G165" s="26" cm="1">
        <f t="array" ref="G165">IFERROR(_xlfn.XLOOKUP(transformación!$B156,[1]Forwarkeys!$B$2:$B$185,_xlfn.XLOOKUP($F$1,[1]Forwarkeys!$C$1:$BA$1,[1]Forwarkeys!$C$2:$BA$185)),"-")</f>
        <v>99669</v>
      </c>
      <c r="H165" s="19">
        <f>España!E165</f>
        <v>102.4</v>
      </c>
      <c r="I165" s="3">
        <f>[1]Aeropuerto!$C158</f>
        <v>93037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Apartamet'!H166</f>
        <v>2817273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102</v>
      </c>
      <c r="F166" s="19" cm="1">
        <f t="array" ref="F166">_xlfn.XLOOKUP(transformación!A157,'[1]Desempleo armonizado'!$A$2:$A$101,_xlfn.XLOOKUP($C$1,'[1]Desempleo armonizado'!$B$1:$J$1,'[1]Desempleo armonizado'!$B$2:$J$101))</f>
        <v>3.5</v>
      </c>
      <c r="G166" s="26" cm="1">
        <f t="array" ref="G166">IFERROR(_xlfn.XLOOKUP(transformación!$B157,[1]Forwarkeys!$B$2:$B$185,_xlfn.XLOOKUP($F$1,[1]Forwarkeys!$C$1:$BA$1,[1]Forwarkeys!$C$2:$BA$185)),"-")</f>
        <v>103402</v>
      </c>
      <c r="H166" s="19">
        <f>España!E166</f>
        <v>102.73</v>
      </c>
      <c r="I166" s="3">
        <f>[1]Aeropuerto!$C159</f>
        <v>41212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Apartamet'!H167</f>
        <v>2187268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102.7</v>
      </c>
      <c r="F167" s="19" cm="1">
        <f t="array" ref="F167">_xlfn.XLOOKUP(transformación!A158,'[1]Desempleo armonizado'!$A$2:$A$101,_xlfn.XLOOKUP($C$1,'[1]Desempleo armonizado'!$B$1:$J$1,'[1]Desempleo armonizado'!$B$2:$J$101))</f>
        <v>3.5</v>
      </c>
      <c r="G167" s="26" cm="1">
        <f t="array" ref="G167">IFERROR(_xlfn.XLOOKUP(transformación!$B158,[1]Forwarkeys!$B$2:$B$185,_xlfn.XLOOKUP($F$1,[1]Forwarkeys!$C$1:$BA$1,[1]Forwarkeys!$C$2:$BA$185)),"-")</f>
        <v>58538</v>
      </c>
      <c r="H167" s="19">
        <f>España!E167</f>
        <v>102.74</v>
      </c>
      <c r="I167" s="3">
        <f>[1]Aeropuerto!$C160</f>
        <v>45167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Apartamet'!H168</f>
        <v>2374045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101.7</v>
      </c>
      <c r="F168" s="19" cm="1">
        <f t="array" ref="F168">_xlfn.XLOOKUP(transformación!A159,'[1]Desempleo armonizado'!$A$2:$A$101,_xlfn.XLOOKUP($C$1,'[1]Desempleo armonizado'!$B$1:$J$1,'[1]Desempleo armonizado'!$B$2:$J$101))</f>
        <v>3.6</v>
      </c>
      <c r="G168" s="26" cm="1">
        <f t="array" ref="G168">IFERROR(_xlfn.XLOOKUP(transformación!$B159,[1]Forwarkeys!$B$2:$B$185,_xlfn.XLOOKUP($F$1,[1]Forwarkeys!$C$1:$BA$1,[1]Forwarkeys!$C$2:$BA$185)),"-")</f>
        <v>58413</v>
      </c>
      <c r="H168" s="19">
        <f>España!E168</f>
        <v>101.22</v>
      </c>
      <c r="I168" s="3">
        <f>[1]Aeropuerto!$C161</f>
        <v>36178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Apartamet'!H169</f>
        <v>2499761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102.2</v>
      </c>
      <c r="F169" s="19" cm="1">
        <f t="array" ref="F169">_xlfn.XLOOKUP(transformación!A160,'[1]Desempleo armonizado'!$A$2:$A$101,_xlfn.XLOOKUP($C$1,'[1]Desempleo armonizado'!$B$1:$J$1,'[1]Desempleo armonizado'!$B$2:$J$101))</f>
        <v>3.6</v>
      </c>
      <c r="G169" s="26" cm="1">
        <f t="array" ref="G169">IFERROR(_xlfn.XLOOKUP(transformación!$B160,[1]Forwarkeys!$B$2:$B$185,_xlfn.XLOOKUP($F$1,[1]Forwarkeys!$C$1:$BA$1,[1]Forwarkeys!$C$2:$BA$185)),"-")</f>
        <v>52104</v>
      </c>
      <c r="H169" s="19">
        <f>España!E169</f>
        <v>101.37</v>
      </c>
      <c r="I169" s="3">
        <f>[1]Aeropuerto!$C162</f>
        <v>38177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Apartamet'!H170</f>
        <v>3350764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103</v>
      </c>
      <c r="F170" s="19" cm="1">
        <f t="array" ref="F170">_xlfn.XLOOKUP(transformación!A161,'[1]Desempleo armonizado'!$A$2:$A$101,_xlfn.XLOOKUP($C$1,'[1]Desempleo armonizado'!$B$1:$J$1,'[1]Desempleo armonizado'!$B$2:$J$101))</f>
        <v>3.6</v>
      </c>
      <c r="G170" s="26" cm="1">
        <f t="array" ref="G170">IFERROR(_xlfn.XLOOKUP(transformación!$B161,[1]Forwarkeys!$B$2:$B$185,_xlfn.XLOOKUP($F$1,[1]Forwarkeys!$C$1:$BA$1,[1]Forwarkeys!$C$2:$BA$185)),"-")</f>
        <v>41887</v>
      </c>
      <c r="H170" s="19">
        <f>España!E170</f>
        <v>102.59</v>
      </c>
      <c r="I170" s="3">
        <f>[1]Aeropuerto!$C163</f>
        <v>56035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Apartamet'!H171</f>
        <v>3791001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103.2</v>
      </c>
      <c r="F171" s="19" cm="1">
        <f t="array" ref="F171">_xlfn.XLOOKUP(transformación!A162,'[1]Desempleo armonizado'!$A$2:$A$101,_xlfn.XLOOKUP($C$1,'[1]Desempleo armonizado'!$B$1:$J$1,'[1]Desempleo armonizado'!$B$2:$J$101))</f>
        <v>3.5</v>
      </c>
      <c r="G171" s="26" cm="1">
        <f t="array" ref="G171">IFERROR(_xlfn.XLOOKUP(transformación!$B162,[1]Forwarkeys!$B$2:$B$185,_xlfn.XLOOKUP($F$1,[1]Forwarkeys!$C$1:$BA$1,[1]Forwarkeys!$C$2:$BA$185)),"-")</f>
        <v>57671</v>
      </c>
      <c r="H171" s="19">
        <f>España!E171</f>
        <v>103.36</v>
      </c>
      <c r="I171" s="3">
        <f>[1]Aeropuerto!$C164</f>
        <v>72500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Apartamet'!H172</f>
        <v>5769459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104.3</v>
      </c>
      <c r="F172" s="19" cm="1">
        <f t="array" ref="F172">_xlfn.XLOOKUP(transformación!A163,'[1]Desempleo armonizado'!$A$2:$A$101,_xlfn.XLOOKUP($C$1,'[1]Desempleo armonizado'!$B$1:$J$1,'[1]Desempleo armonizado'!$B$2:$J$101))</f>
        <v>3.5</v>
      </c>
      <c r="G172" s="26" cm="1">
        <f t="array" ref="G172">IFERROR(_xlfn.XLOOKUP(transformación!$B163,[1]Forwarkeys!$B$2:$B$185,_xlfn.XLOOKUP($F$1,[1]Forwarkeys!$C$1:$BA$1,[1]Forwarkeys!$C$2:$BA$185)),"-")</f>
        <v>80797</v>
      </c>
      <c r="H172" s="19">
        <f>España!E172</f>
        <v>104.32</v>
      </c>
      <c r="I172" s="3">
        <f>[1]Aeropuerto!$C165</f>
        <v>78372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Apartamet'!H173</f>
        <v>6073231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104.4</v>
      </c>
      <c r="F173" s="19" cm="1">
        <f t="array" ref="F173">_xlfn.XLOOKUP(transformación!A164,'[1]Desempleo armonizado'!$A$2:$A$101,_xlfn.XLOOKUP($C$1,'[1]Desempleo armonizado'!$B$1:$J$1,'[1]Desempleo armonizado'!$B$2:$J$101))</f>
        <v>3.5</v>
      </c>
      <c r="G173" s="26" cm="1">
        <f t="array" ref="G173">IFERROR(_xlfn.XLOOKUP(transformación!$B164,[1]Forwarkeys!$B$2:$B$185,_xlfn.XLOOKUP($F$1,[1]Forwarkeys!$C$1:$BA$1,[1]Forwarkeys!$C$2:$BA$185)),"-")</f>
        <v>88447</v>
      </c>
      <c r="H173" s="19">
        <f>España!E173</f>
        <v>104.56</v>
      </c>
      <c r="I173" s="3">
        <f>[1]Aeropuerto!$C166</f>
        <v>76036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Apartamet'!H174</f>
        <v>6450853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105.2</v>
      </c>
      <c r="F174" s="19" cm="1">
        <f t="array" ref="F174">_xlfn.XLOOKUP(transformación!A165,'[1]Desempleo armonizado'!$A$2:$A$101,_xlfn.XLOOKUP($C$1,'[1]Desempleo armonizado'!$B$1:$J$1,'[1]Desempleo armonizado'!$B$2:$J$101))</f>
        <v>3.3</v>
      </c>
      <c r="G174" s="26" cm="1">
        <f t="array" ref="G174">IFERROR(_xlfn.XLOOKUP(transformación!$B165,[1]Forwarkeys!$B$2:$B$185,_xlfn.XLOOKUP($F$1,[1]Forwarkeys!$C$1:$BA$1,[1]Forwarkeys!$C$2:$BA$185)),"-")</f>
        <v>95563</v>
      </c>
      <c r="H174" s="19">
        <f>España!E174</f>
        <v>103.31</v>
      </c>
      <c r="I174" s="3">
        <f>[1]Aeropuerto!$C167</f>
        <v>88735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Apartamet'!H175</f>
        <v>6073009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105.2</v>
      </c>
      <c r="F175" s="19" cm="1">
        <f t="array" ref="F175">_xlfn.XLOOKUP(transformación!A166,'[1]Desempleo armonizado'!$A$2:$A$101,_xlfn.XLOOKUP($C$1,'[1]Desempleo armonizado'!$B$1:$J$1,'[1]Desempleo armonizado'!$B$2:$J$101))</f>
        <v>3.3</v>
      </c>
      <c r="G175" s="26" cm="1">
        <f t="array" ref="G175">IFERROR(_xlfn.XLOOKUP(transformación!$B166,[1]Forwarkeys!$B$2:$B$185,_xlfn.XLOOKUP($F$1,[1]Forwarkeys!$C$1:$BA$1,[1]Forwarkeys!$C$2:$BA$185)),"-")</f>
        <v>91827</v>
      </c>
      <c r="H175" s="19">
        <f>España!E175</f>
        <v>103.41</v>
      </c>
      <c r="I175" s="3">
        <f>[1]Aeropuerto!$C168</f>
        <v>78241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Apartamet'!H176</f>
        <v>6580712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105.3</v>
      </c>
      <c r="F176" s="19" cm="1">
        <f t="array" ref="F176">_xlfn.XLOOKUP(transformación!A167,'[1]Desempleo armonizado'!$A$2:$A$101,_xlfn.XLOOKUP($C$1,'[1]Desempleo armonizado'!$B$1:$J$1,'[1]Desempleo armonizado'!$B$2:$J$101))</f>
        <v>3.3</v>
      </c>
      <c r="G176" s="26" cm="1">
        <f t="array" ref="G176">IFERROR(_xlfn.XLOOKUP(transformación!$B167,[1]Forwarkeys!$B$2:$B$185,_xlfn.XLOOKUP($F$1,[1]Forwarkeys!$C$1:$BA$1,[1]Forwarkeys!$C$2:$BA$185)),"-")</f>
        <v>94996</v>
      </c>
      <c r="H176" s="19">
        <f>España!E176</f>
        <v>104.06</v>
      </c>
      <c r="I176" s="3">
        <f>[1]Aeropuerto!$C169</f>
        <v>80861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Apartamet'!H177</f>
        <v>6079094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105.4</v>
      </c>
      <c r="F177" s="19" cm="1">
        <f t="array" ref="F177">_xlfn.XLOOKUP(transformación!A168,'[1]Desempleo armonizado'!$A$2:$A$101,_xlfn.XLOOKUP($C$1,'[1]Desempleo armonizado'!$B$1:$J$1,'[1]Desempleo armonizado'!$B$2:$J$101))</f>
        <v>3.2</v>
      </c>
      <c r="G177" s="26" cm="1">
        <f t="array" ref="G177">IFERROR(_xlfn.XLOOKUP(transformación!$B168,[1]Forwarkeys!$B$2:$B$185,_xlfn.XLOOKUP($F$1,[1]Forwarkeys!$C$1:$BA$1,[1]Forwarkeys!$C$2:$BA$185)),"-")</f>
        <v>88625</v>
      </c>
      <c r="H177" s="19">
        <f>España!E177</f>
        <v>104.77</v>
      </c>
      <c r="I177" s="3">
        <f>[1]Aeropuerto!$C170</f>
        <v>82365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Apartamet'!H178</f>
        <v>2613143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104.2</v>
      </c>
      <c r="F178" s="19" cm="1">
        <f t="array" ref="F178">_xlfn.XLOOKUP(transformación!A169,'[1]Desempleo armonizado'!$A$2:$A$101,_xlfn.XLOOKUP($C$1,'[1]Desempleo armonizado'!$B$1:$J$1,'[1]Desempleo armonizado'!$B$2:$J$101))</f>
        <v>3.2</v>
      </c>
      <c r="G178" s="26" cm="1">
        <f t="array" ref="G178">IFERROR(_xlfn.XLOOKUP(transformación!$B169,[1]Forwarkeys!$B$2:$B$185,_xlfn.XLOOKUP($F$1,[1]Forwarkeys!$C$1:$BA$1,[1]Forwarkeys!$C$2:$BA$185)),"-")</f>
        <v>94996</v>
      </c>
      <c r="H178" s="19">
        <f>España!E178</f>
        <v>104.52</v>
      </c>
      <c r="I178" s="3">
        <f>[1]Aeropuerto!$C171</f>
        <v>43587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Apartamet'!H179</f>
        <v>2156845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104.4</v>
      </c>
      <c r="F179" s="19" cm="1">
        <f t="array" ref="F179">_xlfn.XLOOKUP(transformación!A170,'[1]Desempleo armonizado'!$A$2:$A$101,_xlfn.XLOOKUP($C$1,'[1]Desempleo armonizado'!$B$1:$J$1,'[1]Desempleo armonizado'!$B$2:$J$101))</f>
        <v>3.2</v>
      </c>
      <c r="G179" s="26" cm="1">
        <f t="array" ref="G179">IFERROR(_xlfn.XLOOKUP(transformación!$B170,[1]Forwarkeys!$B$2:$B$185,_xlfn.XLOOKUP($F$1,[1]Forwarkeys!$C$1:$BA$1,[1]Forwarkeys!$C$2:$BA$185)),"-")</f>
        <v>61370</v>
      </c>
      <c r="H179" s="19">
        <f>España!E179</f>
        <v>104</v>
      </c>
      <c r="I179" s="3">
        <f>[1]Aeropuerto!$C172</f>
        <v>52099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Apartamet'!H180</f>
        <v>2211848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103.4</v>
      </c>
      <c r="F180" s="19" cm="1">
        <f t="array" ref="F180">_xlfn.XLOOKUP(transformación!A171,'[1]Desempleo armonizado'!$A$2:$A$101,_xlfn.XLOOKUP($C$1,'[1]Desempleo armonizado'!$B$1:$J$1,'[1]Desempleo armonizado'!$B$2:$J$101))</f>
        <v>3.4</v>
      </c>
      <c r="G180" s="26" cm="1">
        <f t="array" ref="G180">IFERROR(_xlfn.XLOOKUP(transformación!$B171,[1]Forwarkeys!$B$2:$B$185,_xlfn.XLOOKUP($F$1,[1]Forwarkeys!$C$1:$BA$1,[1]Forwarkeys!$C$2:$BA$185)),"-")</f>
        <v>62946</v>
      </c>
      <c r="H180" s="19">
        <f>España!E180</f>
        <v>102.26</v>
      </c>
      <c r="I180" s="3">
        <f>[1]Aeropuerto!$C173</f>
        <v>42850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Apartamet'!H181</f>
        <v>2211985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103.9</v>
      </c>
      <c r="F181" s="19" cm="1">
        <f t="array" ref="F181">_xlfn.XLOOKUP(transformación!A172,'[1]Desempleo armonizado'!$A$2:$A$101,_xlfn.XLOOKUP($C$1,'[1]Desempleo armonizado'!$B$1:$J$1,'[1]Desempleo armonizado'!$B$2:$J$101))</f>
        <v>3.4</v>
      </c>
      <c r="G181" s="26" cm="1">
        <f t="array" ref="G181">IFERROR(_xlfn.XLOOKUP(transformación!$B172,[1]Forwarkeys!$B$2:$B$185,_xlfn.XLOOKUP($F$1,[1]Forwarkeys!$C$1:$BA$1,[1]Forwarkeys!$C$2:$BA$185)),"-")</f>
        <v>58013</v>
      </c>
      <c r="H181" s="19">
        <f>España!E181</f>
        <v>102.47</v>
      </c>
      <c r="I181" s="3">
        <f>[1]Aeropuerto!$C174</f>
        <v>48261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Apartamet'!H182</f>
        <v>3080982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104.4</v>
      </c>
      <c r="F182" s="19" cm="1">
        <f t="array" ref="F182">_xlfn.XLOOKUP(transformación!A173,'[1]Desempleo armonizado'!$A$2:$A$101,_xlfn.XLOOKUP($C$1,'[1]Desempleo armonizado'!$B$1:$J$1,'[1]Desempleo armonizado'!$B$2:$J$101))</f>
        <v>3.4</v>
      </c>
      <c r="G182" s="26" cm="1">
        <f t="array" ref="G182">IFERROR(_xlfn.XLOOKUP(transformación!$B173,[1]Forwarkeys!$B$2:$B$185,_xlfn.XLOOKUP($F$1,[1]Forwarkeys!$C$1:$BA$1,[1]Forwarkeys!$C$2:$BA$185)),"-")</f>
        <v>54196</v>
      </c>
      <c r="H182" s="19">
        <f>España!E182</f>
        <v>103.9</v>
      </c>
      <c r="I182" s="3">
        <f>[1]Aeropuerto!$C175</f>
        <v>59854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Apartamet'!H183</f>
        <v>3705124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105.4</v>
      </c>
      <c r="F183" s="19" cm="1">
        <f t="array" ref="F183">_xlfn.XLOOKUP(transformación!A174,'[1]Desempleo armonizado'!$A$2:$A$101,_xlfn.XLOOKUP($C$1,'[1]Desempleo armonizado'!$B$1:$J$1,'[1]Desempleo armonizado'!$B$2:$J$101))</f>
        <v>3.1</v>
      </c>
      <c r="G183" s="26" cm="1">
        <f t="array" ref="G183">IFERROR(_xlfn.XLOOKUP(transformación!$B174,[1]Forwarkeys!$B$2:$B$185,_xlfn.XLOOKUP($F$1,[1]Forwarkeys!$C$1:$BA$1,[1]Forwarkeys!$C$2:$BA$185)),"-")</f>
        <v>63285</v>
      </c>
      <c r="H183" s="19">
        <f>España!E183</f>
        <v>105.06</v>
      </c>
      <c r="I183" s="3">
        <f>[1]Aeropuerto!$C176</f>
        <v>79410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Apartamet'!H184</f>
        <v>4757364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105.7</v>
      </c>
      <c r="F184" s="19" cm="1">
        <f t="array" ref="F184">_xlfn.XLOOKUP(transformación!A175,'[1]Desempleo armonizado'!$A$2:$A$101,_xlfn.XLOOKUP($C$1,'[1]Desempleo armonizado'!$B$1:$J$1,'[1]Desempleo armonizado'!$B$2:$J$101))</f>
        <v>3.1</v>
      </c>
      <c r="G184" s="26" cm="1">
        <f t="array" ref="G184">IFERROR(_xlfn.XLOOKUP(transformación!$B175,[1]Forwarkeys!$B$2:$B$185,_xlfn.XLOOKUP($F$1,[1]Forwarkeys!$C$1:$BA$1,[1]Forwarkeys!$C$2:$BA$185)),"-")</f>
        <v>84036</v>
      </c>
      <c r="H184" s="19">
        <f>España!E184</f>
        <v>105.31</v>
      </c>
      <c r="I184" s="3">
        <f>[1]Aeropuerto!$C177</f>
        <v>77195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Apartamet'!H185</f>
        <v>5623027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106</v>
      </c>
      <c r="F185" s="19" cm="1">
        <f t="array" ref="F185">_xlfn.XLOOKUP(transformación!A176,'[1]Desempleo armonizado'!$A$2:$A$101,_xlfn.XLOOKUP($C$1,'[1]Desempleo armonizado'!$B$1:$J$1,'[1]Desempleo armonizado'!$B$2:$J$101))</f>
        <v>3.1</v>
      </c>
      <c r="G185" s="26" cm="1">
        <f t="array" ref="G185">IFERROR(_xlfn.XLOOKUP(transformación!$B176,[1]Forwarkeys!$B$2:$B$185,_xlfn.XLOOKUP($F$1,[1]Forwarkeys!$C$1:$BA$1,[1]Forwarkeys!$C$2:$BA$185)),"-")</f>
        <v>86133</v>
      </c>
      <c r="H185" s="19">
        <f>España!E185</f>
        <v>105.18</v>
      </c>
      <c r="I185" s="3">
        <f>[1]Aeropuerto!$C178</f>
        <v>77248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Apartamet'!H186</f>
        <v>5582288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106.4</v>
      </c>
      <c r="F186" s="19" cm="1">
        <f t="array" ref="F186">_xlfn.XLOOKUP(transformación!A177,'[1]Desempleo armonizado'!$A$2:$A$101,_xlfn.XLOOKUP($C$1,'[1]Desempleo armonizado'!$B$1:$J$1,'[1]Desempleo armonizado'!$B$2:$J$101))</f>
        <v>3.1</v>
      </c>
      <c r="G186" s="26" cm="1">
        <f t="array" ref="G186">IFERROR(_xlfn.XLOOKUP(transformación!$B177,[1]Forwarkeys!$B$2:$B$185,_xlfn.XLOOKUP($F$1,[1]Forwarkeys!$C$1:$BA$1,[1]Forwarkeys!$C$2:$BA$185)),"-")</f>
        <v>86186</v>
      </c>
      <c r="H186" s="19">
        <f>España!E186</f>
        <v>103.98</v>
      </c>
      <c r="I186" s="3">
        <f>[1]Aeropuerto!$C179</f>
        <v>85067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Apartamet'!H187</f>
        <v>5283603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106.3</v>
      </c>
      <c r="F187" s="19" cm="1">
        <f t="array" ref="F187">_xlfn.XLOOKUP(transformación!A178,'[1]Desempleo armonizado'!$A$2:$A$101,_xlfn.XLOOKUP($C$1,'[1]Desempleo armonizado'!$B$1:$J$1,'[1]Desempleo armonizado'!$B$2:$J$101))</f>
        <v>3.1</v>
      </c>
      <c r="G187" s="26" cm="1">
        <f t="array" ref="G187">IFERROR(_xlfn.XLOOKUP(transformación!$B178,[1]Forwarkeys!$B$2:$B$185,_xlfn.XLOOKUP($F$1,[1]Forwarkeys!$C$1:$BA$1,[1]Forwarkeys!$C$2:$BA$185)),"-")</f>
        <v>89180</v>
      </c>
      <c r="H187" s="19">
        <f>España!E187</f>
        <v>103.87</v>
      </c>
      <c r="I187" s="3">
        <f>[1]Aeropuerto!$C180</f>
        <v>76838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Apartamet'!H188</f>
        <v>5878513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106.2</v>
      </c>
      <c r="F188" s="19" cm="1">
        <f t="array" ref="F188">_xlfn.XLOOKUP(transformación!A179,'[1]Desempleo armonizado'!$A$2:$A$101,_xlfn.XLOOKUP($C$1,'[1]Desempleo armonizado'!$B$1:$J$1,'[1]Desempleo armonizado'!$B$2:$J$101))</f>
        <v>3.1</v>
      </c>
      <c r="G188" s="26" cm="1">
        <f t="array" ref="G188">IFERROR(_xlfn.XLOOKUP(transformación!$B179,[1]Forwarkeys!$B$2:$B$185,_xlfn.XLOOKUP($F$1,[1]Forwarkeys!$C$1:$BA$1,[1]Forwarkeys!$C$2:$BA$185)),"-")</f>
        <v>90104</v>
      </c>
      <c r="H188" s="19">
        <f>España!E188</f>
        <v>104.28</v>
      </c>
      <c r="I188" s="3">
        <f>[1]Aeropuerto!$C181</f>
        <v>80716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Apartamet'!H189</f>
        <v>5275700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106.3</v>
      </c>
      <c r="F189" s="19" cm="1">
        <f t="array" ref="F189">_xlfn.XLOOKUP(transformación!A180,'[1]Desempleo armonizado'!$A$2:$A$101,_xlfn.XLOOKUP($C$1,'[1]Desempleo armonizado'!$B$1:$J$1,'[1]Desempleo armonizado'!$B$2:$J$101))</f>
        <v>3.1</v>
      </c>
      <c r="G189" s="26" cm="1">
        <f t="array" ref="G189">IFERROR(_xlfn.XLOOKUP(transformación!$B180,[1]Forwarkeys!$B$2:$B$185,_xlfn.XLOOKUP($F$1,[1]Forwarkeys!$C$1:$BA$1,[1]Forwarkeys!$C$2:$BA$185)),"-")</f>
        <v>84706</v>
      </c>
      <c r="H189" s="19">
        <f>España!E189</f>
        <v>104.97</v>
      </c>
      <c r="I189" s="3">
        <f>[1]Aeropuerto!$C182</f>
        <v>76118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Apartamet'!H190</f>
        <v>2423184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105.4</v>
      </c>
      <c r="F190" s="19" cm="1">
        <f t="array" ref="F190">_xlfn.XLOOKUP(transformación!A181,'[1]Desempleo armonizado'!$A$2:$A$101,_xlfn.XLOOKUP($C$1,'[1]Desempleo armonizado'!$B$1:$J$1,'[1]Desempleo armonizado'!$B$2:$J$101))</f>
        <v>3.1</v>
      </c>
      <c r="G190" s="26" cm="1">
        <f t="array" ref="G190">IFERROR(_xlfn.XLOOKUP(transformación!$B181,[1]Forwarkeys!$B$2:$B$185,_xlfn.XLOOKUP($F$1,[1]Forwarkeys!$C$1:$BA$1,[1]Forwarkeys!$C$2:$BA$185)),"-")</f>
        <v>86103</v>
      </c>
      <c r="H190" s="19">
        <f>España!E190</f>
        <v>105.01</v>
      </c>
      <c r="I190" s="3">
        <f>[1]Aeropuerto!$C183</f>
        <v>39733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Apartamet'!H191</f>
        <v>2121453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106</v>
      </c>
      <c r="F191" s="19" cm="1">
        <f t="array" ref="F191">_xlfn.XLOOKUP(transformación!A182,'[1]Desempleo armonizado'!$A$2:$A$101,_xlfn.XLOOKUP($C$1,'[1]Desempleo armonizado'!$B$1:$J$1,'[1]Desempleo armonizado'!$B$2:$J$101))</f>
        <v>3.1</v>
      </c>
      <c r="G191" s="26" cm="1">
        <f t="array" ref="G191">IFERROR(_xlfn.XLOOKUP(transformación!$B182,[1]Forwarkeys!$B$2:$B$185,_xlfn.XLOOKUP($F$1,[1]Forwarkeys!$C$1:$BA$1,[1]Forwarkeys!$C$2:$BA$185)),"-")</f>
        <v>48399</v>
      </c>
      <c r="H191" s="19">
        <f>España!E191</f>
        <v>104.88</v>
      </c>
      <c r="I191" s="3">
        <f>[1]Aeropuerto!$C184</f>
        <v>44328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Apartamet'!H192</f>
        <v>2190351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105.1</v>
      </c>
      <c r="F192" s="19" t="str" cm="1">
        <f t="array" ref="F192">_xlfn.XLOOKUP(transformación!A183,'[1]Desempleo armonizado'!$A$2:$A$101,_xlfn.XLOOKUP($C$1,'[1]Desempleo armonizado'!$B$1:$J$1,'[1]Desempleo armonizado'!$B$2:$J$101))</f>
        <v>:</v>
      </c>
      <c r="G192" s="26" cm="1">
        <f t="array" ref="G192">IFERROR(_xlfn.XLOOKUP(transformación!$B183,[1]Forwarkeys!$B$2:$B$185,_xlfn.XLOOKUP($F$1,[1]Forwarkeys!$C$1:$BA$1,[1]Forwarkeys!$C$2:$BA$185)),"-")</f>
        <v>48822</v>
      </c>
      <c r="H192" s="19">
        <f>España!E192</f>
        <v>103.42</v>
      </c>
      <c r="I192" s="3">
        <f>[1]Aeropuerto!$C185</f>
        <v>37205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Apartamet'!H193</f>
        <v>2297055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105.7</v>
      </c>
      <c r="F193" s="19" t="str" cm="1">
        <f t="array" ref="F193">_xlfn.XLOOKUP(transformación!A184,'[1]Desempleo armonizado'!$A$2:$A$101,_xlfn.XLOOKUP($C$1,'[1]Desempleo armonizado'!$B$1:$J$1,'[1]Desempleo armonizado'!$B$2:$J$101))</f>
        <v>:</v>
      </c>
      <c r="G193" s="26" cm="1">
        <f t="array" ref="G193">IFERROR(_xlfn.XLOOKUP(transformación!$B184,[1]Forwarkeys!$B$2:$B$185,_xlfn.XLOOKUP($F$1,[1]Forwarkeys!$C$1:$BA$1,[1]Forwarkeys!$C$2:$BA$185)),"-")</f>
        <v>45467</v>
      </c>
      <c r="H193" s="19">
        <f>España!E193</f>
        <v>103.36</v>
      </c>
      <c r="I193" s="3">
        <f>[1]Aeropuerto!$C186</f>
        <v>43555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Apartamet'!H194</f>
        <v>1341908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105.8</v>
      </c>
      <c r="F194" s="19" t="str" cm="1">
        <f t="array" ref="F194">_xlfn.XLOOKUP(transformación!A185,'[1]Desempleo armonizado'!$A$2:$A$101,_xlfn.XLOOKUP($C$1,'[1]Desempleo armonizado'!$B$1:$J$1,'[1]Desempleo armonizado'!$B$2:$J$101))</f>
        <v>:</v>
      </c>
      <c r="G194" s="26" cm="1">
        <f t="array" ref="G194">IFERROR(_xlfn.XLOOKUP(transformación!$B185,[1]Forwarkeys!$B$2:$B$185,_xlfn.XLOOKUP($F$1,[1]Forwarkeys!$C$1:$BA$1,[1]Forwarkeys!$C$2:$BA$185)),"-")</f>
        <v>47026</v>
      </c>
      <c r="H194" s="19">
        <f>España!E194</f>
        <v>103.98</v>
      </c>
      <c r="I194" s="3">
        <f>[1]Aeropuerto!$C187</f>
        <v>19897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Apartamet'!H195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106.2</v>
      </c>
      <c r="F195" s="19" t="str" cm="1">
        <f t="array" ref="F195">_xlfn.XLOOKUP(transformación!A186,'[1]Desempleo armonizado'!$A$2:$A$101,_xlfn.XLOOKUP($C$1,'[1]Desempleo armonizado'!$B$1:$J$1,'[1]Desempleo armonizado'!$B$2:$J$101))</f>
        <v>:</v>
      </c>
      <c r="G195" s="26" cm="1">
        <f t="array" ref="G195">IFERROR(_xlfn.XLOOKUP(transformación!$B186,[1]Forwarkeys!$B$2:$B$185,_xlfn.XLOOKUP($F$1,[1]Forwarkeys!$C$1:$BA$1,[1]Forwarkeys!$C$2:$BA$185)),"-")</f>
        <v>38852</v>
      </c>
      <c r="H195" s="19">
        <f>España!E195</f>
        <v>104.35</v>
      </c>
      <c r="I195" s="3">
        <f>[1]Aeropuerto!$C188</f>
        <v>26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Apartamet'!H196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106.2</v>
      </c>
      <c r="F196" s="19" t="str" cm="1">
        <f t="array" ref="F196">_xlfn.XLOOKUP(transformación!A187,'[1]Desempleo armonizado'!$A$2:$A$101,_xlfn.XLOOKUP($C$1,'[1]Desempleo armonizado'!$B$1:$J$1,'[1]Desempleo armonizado'!$B$2:$J$101))</f>
        <v>:</v>
      </c>
      <c r="G196" s="26" cm="1">
        <f t="array" ref="G196">IFERROR(_xlfn.XLOOKUP(transformación!$B187,[1]Forwarkeys!$B$2:$B$185,_xlfn.XLOOKUP($F$1,[1]Forwarkeys!$C$1:$BA$1,[1]Forwarkeys!$C$2:$BA$185)),"-")</f>
        <v>2592</v>
      </c>
      <c r="H196" s="19">
        <f>España!E196</f>
        <v>104.41</v>
      </c>
      <c r="I196" s="3">
        <f>[1]Aeropuerto!$C189</f>
        <v>74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Apartamet'!H197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106.9</v>
      </c>
      <c r="F197" s="19" t="str" cm="1">
        <f t="array" ref="F197">_xlfn.XLOOKUP(transformación!A188,'[1]Desempleo armonizado'!$A$2:$A$101,_xlfn.XLOOKUP($C$1,'[1]Desempleo armonizado'!$B$1:$J$1,'[1]Desempleo armonizado'!$B$2:$J$101))</f>
        <v>:</v>
      </c>
      <c r="G197" s="26" cm="1">
        <f t="array" ref="G197">IFERROR(_xlfn.XLOOKUP(transformación!$B188,[1]Forwarkeys!$B$2:$B$185,_xlfn.XLOOKUP($F$1,[1]Forwarkeys!$C$1:$BA$1,[1]Forwarkeys!$C$2:$BA$185)),"-")</f>
        <v>16551</v>
      </c>
      <c r="H197" s="19">
        <f>España!E197</f>
        <v>104.87</v>
      </c>
      <c r="I197" s="3">
        <f>[1]Aeropuerto!$C190</f>
        <v>2300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Apartamet'!H198</f>
        <v>1204933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106.4</v>
      </c>
      <c r="F198" s="19" t="str" cm="1">
        <f t="array" ref="F198">_xlfn.XLOOKUP(transformación!A189,'[1]Desempleo armonizado'!$A$2:$A$101,_xlfn.XLOOKUP($C$1,'[1]Desempleo armonizado'!$B$1:$J$1,'[1]Desempleo armonizado'!$B$2:$J$101))</f>
        <v>:</v>
      </c>
      <c r="G198" s="26" cm="1">
        <f t="array" ref="G198">IFERROR(_xlfn.XLOOKUP(transformación!$B189,[1]Forwarkeys!$B$2:$B$185,_xlfn.XLOOKUP($F$1,[1]Forwarkeys!$C$1:$BA$1,[1]Forwarkeys!$C$2:$BA$185)),"-")</f>
        <v>3038</v>
      </c>
      <c r="H198" s="19">
        <f>España!E198</f>
        <v>103.23</v>
      </c>
      <c r="I198" s="3">
        <f>[1]Aeropuerto!$C191</f>
        <v>29339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Apartamet'!H199</f>
        <v>1132598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106.2</v>
      </c>
      <c r="F199" s="19" t="str" cm="1">
        <f t="array" ref="F199">_xlfn.XLOOKUP(transformación!A190,'[1]Desempleo armonizado'!$A$2:$A$101,_xlfn.XLOOKUP($C$1,'[1]Desempleo armonizado'!$B$1:$J$1,'[1]Desempleo armonizado'!$B$2:$J$101))</f>
        <v>:</v>
      </c>
      <c r="G199" s="26" cm="1">
        <f t="array" ref="G199">IFERROR(_xlfn.XLOOKUP(transformación!$B190,[1]Forwarkeys!$B$2:$B$185,_xlfn.XLOOKUP($F$1,[1]Forwarkeys!$C$1:$BA$1,[1]Forwarkeys!$C$2:$BA$185)),"-")</f>
        <v>37888</v>
      </c>
      <c r="H199" s="19">
        <f>España!E199</f>
        <v>103.23</v>
      </c>
      <c r="I199" s="3">
        <f>[1]Aeropuerto!$C192</f>
        <v>24152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Apartamet'!H200</f>
        <v>231372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105.8</v>
      </c>
      <c r="F200" s="19" t="str" cm="1">
        <f t="array" ref="F200">_xlfn.XLOOKUP(transformación!A191,'[1]Desempleo armonizado'!$A$2:$A$101,_xlfn.XLOOKUP($C$1,'[1]Desempleo armonizado'!$B$1:$J$1,'[1]Desempleo armonizado'!$B$2:$J$101))</f>
        <v>:</v>
      </c>
      <c r="G200" s="26" cm="1">
        <f t="array" ref="G200">IFERROR(_xlfn.XLOOKUP(transformación!$B191,[1]Forwarkeys!$B$2:$B$185,_xlfn.XLOOKUP($F$1,[1]Forwarkeys!$C$1:$BA$1,[1]Forwarkeys!$C$2:$BA$185)),"-")</f>
        <v>51912</v>
      </c>
      <c r="H200" s="19">
        <f>España!E200</f>
        <v>103.69</v>
      </c>
      <c r="I200" s="3">
        <f>[1]Aeropuerto!$C193</f>
        <v>10875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Apartamet'!H201</f>
        <v>129555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105.8</v>
      </c>
      <c r="F201" s="19" t="str" cm="1">
        <f t="array" ref="F201">_xlfn.XLOOKUP(transformación!A192,'[1]Desempleo armonizado'!$A$2:$A$101,_xlfn.XLOOKUP($C$1,'[1]Desempleo armonizado'!$B$1:$J$1,'[1]Desempleo armonizado'!$B$2:$J$101))</f>
        <v>:</v>
      </c>
      <c r="G201" s="26" cm="1">
        <f t="array" ref="G201">IFERROR(_xlfn.XLOOKUP(transformación!$B192,[1]Forwarkeys!$B$2:$B$185,_xlfn.XLOOKUP($F$1,[1]Forwarkeys!$C$1:$BA$1,[1]Forwarkeys!$C$2:$BA$185)),"-")</f>
        <v>38616</v>
      </c>
      <c r="H201" s="19">
        <f>España!E201</f>
        <v>104.01</v>
      </c>
      <c r="I201" s="3">
        <f>[1]Aeropuerto!$C194</f>
        <v>9321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Apartamet'!H202</f>
        <v>341202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104.7</v>
      </c>
      <c r="F202" s="19" t="str" cm="1">
        <f t="array" ref="F202">_xlfn.XLOOKUP(transformación!A193,'[1]Desempleo armonizado'!$A$2:$A$101,_xlfn.XLOOKUP($C$1,'[1]Desempleo armonizado'!$B$1:$J$1,'[1]Desempleo armonizado'!$B$2:$J$101))</f>
        <v>:</v>
      </c>
      <c r="G202" s="26" cm="1">
        <f t="array" ref="G202">IFERROR(_xlfn.XLOOKUP(transformación!$B193,[1]Forwarkeys!$B$2:$B$185,_xlfn.XLOOKUP($F$1,[1]Forwarkeys!$C$1:$BA$1,[1]Forwarkeys!$C$2:$BA$185)),"-")</f>
        <v>25367</v>
      </c>
      <c r="H202" s="19">
        <f>España!E202</f>
        <v>104.12</v>
      </c>
      <c r="I202" s="3">
        <f>[1]Aeropuerto!$C195</f>
        <v>4284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Apartamet'!H203</f>
        <v>384453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105.3</v>
      </c>
      <c r="F203" s="19" t="str" cm="1">
        <f t="array" ref="F203">_xlfn.XLOOKUP(transformación!A194,'[1]Desempleo armonizado'!$A$2:$A$101,_xlfn.XLOOKUP($C$1,'[1]Desempleo armonizado'!$B$1:$J$1,'[1]Desempleo armonizado'!$B$2:$J$101))</f>
        <v>:</v>
      </c>
      <c r="G203" s="26" cm="1">
        <f t="array" ref="G203">IFERROR(_xlfn.XLOOKUP(transformación!$B194,[1]Forwarkeys!$B$2:$B$185,_xlfn.XLOOKUP($F$1,[1]Forwarkeys!$C$1:$BA$1,[1]Forwarkeys!$C$2:$BA$185)),"-")</f>
        <v>13171</v>
      </c>
      <c r="H203" s="19">
        <f>España!E203</f>
        <v>104.28</v>
      </c>
      <c r="I203" s="3">
        <f>[1]Aeropuerto!$C196</f>
        <v>7284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Apartamet'!H204</f>
        <v>204808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106.8</v>
      </c>
      <c r="F204" s="19" cm="1">
        <f t="array" ref="F204">_xlfn.XLOOKUP(transformación!A195,'[1]Desempleo armonizado'!$A$2:$A$101,_xlfn.XLOOKUP($C$1,'[1]Desempleo armonizado'!$B$1:$J$1,'[1]Desempleo armonizado'!$B$2:$J$101))</f>
        <v>4.0999999999999996</v>
      </c>
      <c r="G204" s="26" cm="1">
        <f t="array" ref="G204">IFERROR(_xlfn.XLOOKUP(transformación!$B195,[1]Forwarkeys!$B$2:$B$185,_xlfn.XLOOKUP($F$1,[1]Forwarkeys!$C$1:$BA$1,[1]Forwarkeys!$C$2:$BA$185)),"-")</f>
        <v>11289</v>
      </c>
      <c r="H204" s="19">
        <f>España!E204</f>
        <v>103.87</v>
      </c>
      <c r="I204" s="3">
        <f>[1]Aeropuerto!$C197</f>
        <v>4656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Apartamet'!H205</f>
        <v>140661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107.4</v>
      </c>
      <c r="F205" s="19" cm="1">
        <f t="array" ref="F205">_xlfn.XLOOKUP(transformación!A196,'[1]Desempleo armonizado'!$A$2:$A$101,_xlfn.XLOOKUP($C$1,'[1]Desempleo armonizado'!$B$1:$J$1,'[1]Desempleo armonizado'!$B$2:$J$101))</f>
        <v>4.0999999999999996</v>
      </c>
      <c r="G205" s="26" cm="1">
        <f t="array" ref="G205">IFERROR(_xlfn.XLOOKUP(transformación!$B196,[1]Forwarkeys!$B$2:$B$185,_xlfn.XLOOKUP($F$1,[1]Forwarkeys!$C$1:$BA$1,[1]Forwarkeys!$C$2:$BA$185)),"-")</f>
        <v>9711</v>
      </c>
      <c r="H205" s="19">
        <f>España!E205</f>
        <v>103.27</v>
      </c>
      <c r="I205" s="3">
        <f>[1]Aeropuerto!$C198</f>
        <v>3075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Apartamet'!H206</f>
        <v>255754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107.9</v>
      </c>
      <c r="F206" s="19" cm="1">
        <f t="array" ref="F206">_xlfn.XLOOKUP(transformación!A197,'[1]Desempleo armonizado'!$A$2:$A$101,_xlfn.XLOOKUP($C$1,'[1]Desempleo armonizado'!$B$1:$J$1,'[1]Desempleo armonizado'!$B$2:$J$101))</f>
        <v>4.0999999999999996</v>
      </c>
      <c r="G206" s="26" cm="1">
        <f t="array" ref="G206">IFERROR(_xlfn.XLOOKUP(transformación!$B197,[1]Forwarkeys!$B$2:$B$185,_xlfn.XLOOKUP($F$1,[1]Forwarkeys!$C$1:$BA$1,[1]Forwarkeys!$C$2:$BA$185)),"-")</f>
        <v>4211</v>
      </c>
      <c r="H206" s="19">
        <f>España!E206</f>
        <v>105.22</v>
      </c>
      <c r="I206" s="3">
        <f>[1]Aeropuerto!$C199</f>
        <v>8487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Apartamet'!H207</f>
        <v>378316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108.4</v>
      </c>
      <c r="F207" s="19" cm="1">
        <f t="array" ref="F207">_xlfn.XLOOKUP(transformación!A198,'[1]Desempleo armonizado'!$A$2:$A$101,_xlfn.XLOOKUP($C$1,'[1]Desempleo armonizado'!$B$1:$J$1,'[1]Desempleo armonizado'!$B$2:$J$101))</f>
        <v>3.7</v>
      </c>
      <c r="G207" s="26" cm="1">
        <f t="array" ref="G207">IFERROR(_xlfn.XLOOKUP(transformación!$B198,[1]Forwarkeys!$B$2:$B$185,_xlfn.XLOOKUP($F$1,[1]Forwarkeys!$C$1:$BA$1,[1]Forwarkeys!$C$2:$BA$185)),"-")</f>
        <v>9427</v>
      </c>
      <c r="H207" s="19">
        <f>España!E207</f>
        <v>106.39</v>
      </c>
      <c r="I207" s="3">
        <f>[1]Aeropuerto!$C200</f>
        <v>8897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Apartamet'!H208</f>
        <v>850668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108.7</v>
      </c>
      <c r="F208" s="19" cm="1">
        <f t="array" ref="F208">_xlfn.XLOOKUP(transformación!A199,'[1]Desempleo armonizado'!$A$2:$A$101,_xlfn.XLOOKUP($C$1,'[1]Desempleo armonizado'!$B$1:$J$1,'[1]Desempleo armonizado'!$B$2:$J$101))</f>
        <v>3.7</v>
      </c>
      <c r="G208" s="26" cm="1">
        <f t="array" ref="G208">IFERROR(_xlfn.XLOOKUP(transformación!$B199,[1]Forwarkeys!$B$2:$B$185,_xlfn.XLOOKUP($F$1,[1]Forwarkeys!$C$1:$BA$1,[1]Forwarkeys!$C$2:$BA$185)),"-")</f>
        <v>13960</v>
      </c>
      <c r="H208" s="19">
        <f>España!E208</f>
        <v>106.95</v>
      </c>
      <c r="I208" s="3">
        <f>[1]Aeropuerto!$C201</f>
        <v>17910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Apartamet'!H209</f>
        <v>1762255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109.1</v>
      </c>
      <c r="F209" s="19" cm="1">
        <f t="array" ref="F209">_xlfn.XLOOKUP(transformación!A200,'[1]Desempleo armonizado'!$A$2:$A$101,_xlfn.XLOOKUP($C$1,'[1]Desempleo armonizado'!$B$1:$J$1,'[1]Desempleo armonizado'!$B$2:$J$101))</f>
        <v>3.7</v>
      </c>
      <c r="G209" s="26" cm="1">
        <f t="array" ref="G209">IFERROR(_xlfn.XLOOKUP(transformación!$B200,[1]Forwarkeys!$B$2:$B$185,_xlfn.XLOOKUP($F$1,[1]Forwarkeys!$C$1:$BA$1,[1]Forwarkeys!$C$2:$BA$185)),"-")</f>
        <v>21353</v>
      </c>
      <c r="H209" s="19">
        <f>España!E209</f>
        <v>107.46</v>
      </c>
      <c r="I209" s="3">
        <f>[1]Aeropuerto!$C202</f>
        <v>31998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Apartamet'!H210</f>
        <v>2953025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109.7</v>
      </c>
      <c r="F210" s="19" cm="1">
        <f t="array" ref="F210">_xlfn.XLOOKUP(transformación!A201,'[1]Desempleo armonizado'!$A$2:$A$101,_xlfn.XLOOKUP($C$1,'[1]Desempleo armonizado'!$B$1:$J$1,'[1]Desempleo armonizado'!$B$2:$J$101))</f>
        <v>3.4</v>
      </c>
      <c r="G210" s="26" cm="1">
        <f t="array" ref="G210">IFERROR(_xlfn.XLOOKUP(transformación!$B201,[1]Forwarkeys!$B$2:$B$185,_xlfn.XLOOKUP($F$1,[1]Forwarkeys!$C$1:$BA$1,[1]Forwarkeys!$C$2:$BA$185)),"-")</f>
        <v>40708</v>
      </c>
      <c r="H210" s="19">
        <f>España!E210</f>
        <v>106.18</v>
      </c>
      <c r="I210" s="3">
        <f>[1]Aeropuerto!$C203</f>
        <v>48421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Apartamet'!H211</f>
        <v>2895147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109.8</v>
      </c>
      <c r="F211" s="19" cm="1">
        <f t="array" ref="F211">_xlfn.XLOOKUP(transformación!A202,'[1]Desempleo armonizado'!$A$2:$A$101,_xlfn.XLOOKUP($C$1,'[1]Desempleo armonizado'!$B$1:$J$1,'[1]Desempleo armonizado'!$B$2:$J$101))</f>
        <v>3.4</v>
      </c>
      <c r="G211" s="26" cm="1">
        <f t="array" ref="G211">IFERROR(_xlfn.XLOOKUP(transformación!$B202,[1]Forwarkeys!$B$2:$B$185,_xlfn.XLOOKUP($F$1,[1]Forwarkeys!$C$1:$BA$1,[1]Forwarkeys!$C$2:$BA$185)),"-")</f>
        <v>59419</v>
      </c>
      <c r="H211" s="19">
        <f>España!E211</f>
        <v>106.65</v>
      </c>
      <c r="I211" s="3">
        <f>[1]Aeropuerto!$C204</f>
        <v>43511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Apartamet'!H212</f>
        <v>3762351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110.1</v>
      </c>
      <c r="F212" s="19" cm="1">
        <f t="array" ref="F212">_xlfn.XLOOKUP(transformación!A203,'[1]Desempleo armonizado'!$A$2:$A$101,_xlfn.XLOOKUP($C$1,'[1]Desempleo armonizado'!$B$1:$J$1,'[1]Desempleo armonizado'!$B$2:$J$101))</f>
        <v>3.4</v>
      </c>
      <c r="G212" s="26" cm="1">
        <f t="array" ref="G212">IFERROR(_xlfn.XLOOKUP(transformación!$B203,[1]Forwarkeys!$B$2:$B$185,_xlfn.XLOOKUP($F$1,[1]Forwarkeys!$C$1:$BA$1,[1]Forwarkeys!$C$2:$BA$185)),"-")</f>
        <v>55502</v>
      </c>
      <c r="H212" s="19">
        <f>España!E212</f>
        <v>107.87</v>
      </c>
      <c r="I212" s="3">
        <f>[1]Aeropuerto!$C205</f>
        <v>53521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Apartamet'!H213</f>
        <v>3991100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110.7</v>
      </c>
      <c r="F213" s="19" cm="1">
        <f t="array" ref="F213">_xlfn.XLOOKUP(transformación!A204,'[1]Desempleo armonizado'!$A$2:$A$101,_xlfn.XLOOKUP($C$1,'[1]Desempleo armonizado'!$B$1:$J$1,'[1]Desempleo armonizado'!$B$2:$J$101))</f>
        <v>3.1</v>
      </c>
      <c r="G213" s="26" cm="1">
        <f t="array" ref="G213">IFERROR(_xlfn.XLOOKUP(transformación!$B204,[1]Forwarkeys!$B$2:$B$185,_xlfn.XLOOKUP($F$1,[1]Forwarkeys!$C$1:$BA$1,[1]Forwarkeys!$C$2:$BA$185)),"-")</f>
        <v>60229</v>
      </c>
      <c r="H213" s="19">
        <f>España!E213</f>
        <v>109.6</v>
      </c>
      <c r="I213" s="3">
        <f>[1]Aeropuerto!$C206</f>
        <v>62031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Apartamet'!H214</f>
        <v>2265284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111</v>
      </c>
      <c r="F214" s="19" cm="1">
        <f t="array" ref="F214">_xlfn.XLOOKUP(transformación!A205,'[1]Desempleo armonizado'!$A$2:$A$101,_xlfn.XLOOKUP($C$1,'[1]Desempleo armonizado'!$B$1:$J$1,'[1]Desempleo armonizado'!$B$2:$J$101))</f>
        <v>3.1</v>
      </c>
      <c r="G214" s="26" cm="1">
        <f t="array" ref="G214">IFERROR(_xlfn.XLOOKUP(transformación!$B205,[1]Forwarkeys!$B$2:$B$185,_xlfn.XLOOKUP($F$1,[1]Forwarkeys!$C$1:$BA$1,[1]Forwarkeys!$C$2:$BA$185)),"-")</f>
        <v>65402</v>
      </c>
      <c r="H214" s="19">
        <f>España!E214</f>
        <v>109.87</v>
      </c>
      <c r="I214" s="3">
        <f>[1]Aeropuerto!$C207</f>
        <v>35193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Apartamet'!H215</f>
        <v>1690525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111.3</v>
      </c>
      <c r="F215" s="19" cm="1">
        <f t="array" ref="F215">_xlfn.XLOOKUP(transformación!A206,'[1]Desempleo armonizado'!$A$2:$A$101,_xlfn.XLOOKUP($C$1,'[1]Desempleo armonizado'!$B$1:$J$1,'[1]Desempleo armonizado'!$B$2:$J$101))</f>
        <v>3.1</v>
      </c>
      <c r="G215" s="26" cm="1">
        <f t="array" ref="G215">IFERROR(_xlfn.XLOOKUP(transformación!$B206,[1]Forwarkeys!$B$2:$B$185,_xlfn.XLOOKUP($F$1,[1]Forwarkeys!$C$1:$BA$1,[1]Forwarkeys!$C$2:$BA$185)),"-")</f>
        <v>41906</v>
      </c>
      <c r="H215" s="19">
        <f>España!E215</f>
        <v>111.13</v>
      </c>
      <c r="I215" s="3">
        <f>[1]Aeropuerto!$C208</f>
        <v>35731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Apartamet'!H216</f>
        <v>1371458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112.3</v>
      </c>
      <c r="F216" s="19" cm="1">
        <f t="array" ref="F216">_xlfn.XLOOKUP(transformación!A207,'[1]Desempleo armonizado'!$A$2:$A$101,_xlfn.XLOOKUP($C$1,'[1]Desempleo armonizado'!$B$1:$J$1,'[1]Desempleo armonizado'!$B$2:$J$101))</f>
        <v>3.1</v>
      </c>
      <c r="G216" s="26" cm="1">
        <f t="array" ref="G216">IFERROR(_xlfn.XLOOKUP(transformación!$B207,[1]Forwarkeys!$B$2:$B$185,_xlfn.XLOOKUP($F$1,[1]Forwarkeys!$C$1:$BA$1,[1]Forwarkeys!$C$2:$BA$185)),"-")</f>
        <v>43094</v>
      </c>
      <c r="H216" s="19">
        <f>España!E216</f>
        <v>110.26</v>
      </c>
      <c r="I216" s="3">
        <f>[1]Aeropuerto!$C209</f>
        <v>23023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Apartamet'!H217</f>
        <v>1441591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113.3</v>
      </c>
      <c r="F217" s="19" cm="1">
        <f t="array" ref="F217">_xlfn.XLOOKUP(transformación!A208,'[1]Desempleo armonizado'!$A$2:$A$101,_xlfn.XLOOKUP($C$1,'[1]Desempleo armonizado'!$B$1:$J$1,'[1]Desempleo armonizado'!$B$2:$J$101))</f>
        <v>3.1</v>
      </c>
      <c r="G217" s="26" cm="1">
        <f t="array" ref="G217">IFERROR(_xlfn.XLOOKUP(transformación!$B208,[1]Forwarkeys!$B$2:$B$185,_xlfn.XLOOKUP($F$1,[1]Forwarkeys!$C$1:$BA$1,[1]Forwarkeys!$C$2:$BA$185)),"-")</f>
        <v>32560</v>
      </c>
      <c r="H217" s="19">
        <f>España!E217</f>
        <v>111.15</v>
      </c>
      <c r="I217" s="3">
        <f>[1]Aeropuerto!$C210</f>
        <v>32911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Apartamet'!H218</f>
        <v>2360578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116.1</v>
      </c>
      <c r="F218" s="19" cm="1">
        <f t="array" ref="F218">_xlfn.XLOOKUP(transformación!A209,'[1]Desempleo armonizado'!$A$2:$A$101,_xlfn.XLOOKUP($C$1,'[1]Desempleo armonizado'!$B$1:$J$1,'[1]Desempleo armonizado'!$B$2:$J$101))</f>
        <v>3.1</v>
      </c>
      <c r="G218" s="26" cm="1">
        <f t="array" ref="G218">IFERROR(_xlfn.XLOOKUP(transformación!$B209,[1]Forwarkeys!$B$2:$B$185,_xlfn.XLOOKUP($F$1,[1]Forwarkeys!$C$1:$BA$1,[1]Forwarkeys!$C$2:$BA$185)),"-")</f>
        <v>34992</v>
      </c>
      <c r="H218" s="19">
        <f>España!E218</f>
        <v>115.51</v>
      </c>
      <c r="I218" s="3">
        <f>[1]Aeropuerto!$C211</f>
        <v>41126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Apartamet'!H219</f>
        <v>3219355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116.9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IFERROR(_xlfn.XLOOKUP(transformación!$B210,[1]Forwarkeys!$B$2:$B$185,_xlfn.XLOOKUP($F$1,[1]Forwarkeys!$C$1:$BA$1,[1]Forwarkeys!$C$2:$BA$185)),"-")</f>
        <v>45440</v>
      </c>
      <c r="H219" s="19">
        <f>España!E219</f>
        <v>115.21</v>
      </c>
      <c r="I219" s="3">
        <f>[1]Aeropuerto!$C212</f>
        <v>56086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Apartamet'!H220</f>
        <v>4182693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118.2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IFERROR(_xlfn.XLOOKUP(transformación!$B211,[1]Forwarkeys!$B$2:$B$185,_xlfn.XLOOKUP($F$1,[1]Forwarkeys!$C$1:$BA$1,[1]Forwarkeys!$C$2:$BA$185)),"-")</f>
        <v>59704</v>
      </c>
      <c r="H220" s="19">
        <f>España!E220</f>
        <v>116.03</v>
      </c>
      <c r="I220" s="3">
        <f>[1]Aeropuerto!$C213</f>
        <v>62557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Apartamet'!H221</f>
        <v>5250072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118.1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IFERROR(_xlfn.XLOOKUP(transformación!$B212,[1]Forwarkeys!$B$2:$B$185,_xlfn.XLOOKUP($F$1,[1]Forwarkeys!$C$1:$BA$1,[1]Forwarkeys!$C$2:$BA$185)),"-")</f>
        <v>66097</v>
      </c>
      <c r="H221" s="19">
        <f>España!E221</f>
        <v>118.22</v>
      </c>
      <c r="I221" s="3">
        <f>[1]Aeropuerto!$C214</f>
        <v>64104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Apartamet'!H222</f>
        <v>5175824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119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IFERROR(_xlfn.XLOOKUP(transformación!$B213,[1]Forwarkeys!$B$2:$B$185,_xlfn.XLOOKUP($F$1,[1]Forwarkeys!$C$1:$BA$1,[1]Forwarkeys!$C$2:$BA$185)),"-")</f>
        <v>69043</v>
      </c>
      <c r="H222" s="19">
        <f>España!E222</f>
        <v>117.54</v>
      </c>
      <c r="I222" s="3">
        <f>[1]Aeropuerto!$C215</f>
        <v>66327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Apartamet'!H223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t="str" cm="1">
        <f t="array" ref="E223">_xlfn.XLOOKUP(transformación!B214,'[1]IPC Armonizado'!$A$2:$A$250,_xlfn.XLOOKUP($C$1,'[1]IPC Armonizado'!$B$1:$J$1,'[1]IPC Armonizado'!$B$2:$J$250))</f>
        <v>: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IFERROR(_xlfn.XLOOKUP(transformación!$B214,[1]Forwarkeys!$B$2:$B$185,_xlfn.XLOOKUP($F$1,[1]Forwarkeys!$C$1:$BA$1,[1]Forwarkeys!$C$2:$BA$185)),"-")</f>
        <v>68481</v>
      </c>
      <c r="H223" s="19">
        <f>España!E223</f>
        <v>117.66</v>
      </c>
      <c r="I223" s="3">
        <f>[1]Aeropuerto!$C216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Apartamet'!H224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IFERROR(_xlfn.XLOOKUP(transformación!$B215,[1]Forwarkeys!$B$2:$B$185,_xlfn.XLOOKUP($F$1,[1]Forwarkeys!$C$1:$BA$1,[1]Forwarkeys!$C$2:$BA$185)),"-")</f>
        <v>69112</v>
      </c>
      <c r="H224" s="19" t="e">
        <f>España!E224</f>
        <v>#N/A</v>
      </c>
      <c r="I224" s="3">
        <f>[1]Aeropuerto!$C217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Apartamet'!H225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IFERROR(_xlfn.XLOOKUP(transformación!$B216,[1]Forwarkeys!$B$2:$B$185,_xlfn.XLOOKUP($F$1,[1]Forwarkeys!$C$1:$BA$1,[1]Forwarkeys!$C$2:$BA$185)),"-")</f>
        <v>66910</v>
      </c>
      <c r="H225" s="19" t="e">
        <f>España!E225</f>
        <v>#N/A</v>
      </c>
      <c r="I225" s="3">
        <f>[1]Aeropuerto!$C218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Apartamet'!H226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IFERROR(_xlfn.XLOOKUP(transformación!$B217,[1]Forwarkeys!$B$2:$B$185,_xlfn.XLOOKUP($F$1,[1]Forwarkeys!$C$1:$BA$1,[1]Forwarkeys!$C$2:$BA$185)),"-")</f>
        <v>70810</v>
      </c>
      <c r="H226" s="19" t="e">
        <f>España!E226</f>
        <v>#N/A</v>
      </c>
      <c r="I226" s="3">
        <f>[1]Aeropuerto!$C219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Apartamet'!H227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IFERROR(_xlfn.XLOOKUP(transformación!$B218,[1]Forwarkeys!$B$2:$B$185,_xlfn.XLOOKUP($F$1,[1]Forwarkeys!$C$1:$BA$1,[1]Forwarkeys!$C$2:$BA$185)),"-")</f>
        <v>38907</v>
      </c>
      <c r="H227" s="19" t="e">
        <f>España!E227</f>
        <v>#N/A</v>
      </c>
      <c r="I227" s="3">
        <f>[1]Aeropuerto!$C220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Apartamet'!H228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IFERROR(_xlfn.XLOOKUP(transformación!$B219,[1]Forwarkeys!$B$2:$B$185,_xlfn.XLOOKUP($F$1,[1]Forwarkeys!$C$1:$BA$1,[1]Forwarkeys!$C$2:$BA$185)),"-")</f>
        <v>37661</v>
      </c>
      <c r="H228" s="19" t="e">
        <f>España!E228</f>
        <v>#N/A</v>
      </c>
      <c r="I228" s="3">
        <f>[1]Aeropuerto!$C221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Apartamet'!H229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IFERROR(_xlfn.XLOOKUP(transformación!$B220,[1]Forwarkeys!$B$2:$B$185,_xlfn.XLOOKUP($F$1,[1]Forwarkeys!$C$1:$BA$1,[1]Forwarkeys!$C$2:$BA$185)),"-")</f>
        <v>0</v>
      </c>
      <c r="H229" s="19" t="e">
        <f>España!E229</f>
        <v>#N/A</v>
      </c>
      <c r="I229" s="3">
        <f>[1]Aeropuerto!$C222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Apartamet'!H230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IFERROR(_xlfn.XLOOKUP(transformación!$B221,[1]Forwarkeys!$B$2:$B$185,_xlfn.XLOOKUP($F$1,[1]Forwarkeys!$C$1:$BA$1,[1]Forwarkeys!$C$2:$BA$185)),"-")</f>
        <v>0</v>
      </c>
      <c r="H230" s="19" t="e">
        <f>España!E230</f>
        <v>#N/A</v>
      </c>
      <c r="I230" s="3">
        <f>[1]Aeropuerto!$C223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Apartamet'!H231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IFERROR(_xlfn.XLOOKUP(transformación!$B222,[1]Forwarkeys!$B$2:$B$185,_xlfn.XLOOKUP($F$1,[1]Forwarkeys!$C$1:$BA$1,[1]Forwarkeys!$C$2:$BA$185)),"-")</f>
        <v>0</v>
      </c>
      <c r="H231" s="19" t="e">
        <f>España!E231</f>
        <v>#N/A</v>
      </c>
      <c r="I231" s="3">
        <f>[1]Aeropuerto!$C224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IFERROR(_xlfn.XLOOKUP(transformación!$B223,[1]Forwarkeys!$B$2:$B$185,_xlfn.XLOOKUP($F$1,[1]Forwarkeys!$C$1:$BA$1,[1]Forwarkeys!$C$2:$BA$185)),"-")</f>
        <v>-</v>
      </c>
      <c r="I232" s="3">
        <f>[1]Aeropuerto!$C225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IFERROR(_xlfn.XLOOKUP(transformación!$B224,[1]Forwarkeys!$B$2:$B$185,_xlfn.XLOOKUP($F$1,[1]Forwarkeys!$C$1:$BA$1,[1]Forwarkeys!$C$2:$BA$185)),"-")</f>
        <v>-</v>
      </c>
      <c r="I233" s="3">
        <f>[1]Aeropuerto!$C226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IFERROR(_xlfn.XLOOKUP(transformación!$B225,[1]Forwarkeys!$B$2:$B$185,_xlfn.XLOOKUP($F$1,[1]Forwarkeys!$C$1:$BA$1,[1]Forwarkeys!$C$2:$BA$185)),"-")</f>
        <v>-</v>
      </c>
      <c r="I234" s="3">
        <f>[1]Aeropuerto!$C227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IFERROR(_xlfn.XLOOKUP(transformación!$B226,[1]Forwarkeys!$B$2:$B$185,_xlfn.XLOOKUP($F$1,[1]Forwarkeys!$C$1:$BA$1,[1]Forwarkeys!$C$2:$BA$185)),"-")</f>
        <v>-</v>
      </c>
      <c r="I235" s="3">
        <f>[1]Aeropuerto!$C228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IFERROR(_xlfn.XLOOKUP(transformación!$B227,[1]Forwarkeys!$B$2:$B$185,_xlfn.XLOOKUP($F$1,[1]Forwarkeys!$C$1:$BA$1,[1]Forwarkeys!$C$2:$BA$185)),"-")</f>
        <v>-</v>
      </c>
      <c r="I236" s="3">
        <f>[1]Aeropuerto!$C229</f>
        <v>0</v>
      </c>
    </row>
    <row r="237" spans="1:13">
      <c r="A237" s="2">
        <v>2023</v>
      </c>
      <c r="B237" s="2">
        <v>10</v>
      </c>
      <c r="I237" s="3">
        <f>[1]Aeropuerto!$C230</f>
        <v>0</v>
      </c>
    </row>
    <row r="238" spans="1:13">
      <c r="A238" s="2">
        <v>2023</v>
      </c>
      <c r="B238" s="2">
        <v>11</v>
      </c>
      <c r="I238" s="3">
        <f>[1]Aeropuerto!$C231</f>
        <v>0</v>
      </c>
    </row>
    <row r="239" spans="1:13">
      <c r="A239" s="2">
        <v>2023</v>
      </c>
      <c r="B239" s="2">
        <v>12</v>
      </c>
      <c r="I239" s="3">
        <f>[1]Aeropuerto!$C232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EA3E-AB1B-4FC0-BDC2-48C6574BCAEB}">
  <dimension ref="A1:N239"/>
  <sheetViews>
    <sheetView showGridLines="0" workbookViewId="0">
      <selection activeCell="I11" sqref="I11"/>
    </sheetView>
  </sheetViews>
  <sheetFormatPr defaultColWidth="11.42578125" defaultRowHeight="15"/>
  <cols>
    <col min="2" max="2" width="8.5703125" customWidth="1"/>
  </cols>
  <sheetData>
    <row r="1" spans="1:14">
      <c r="A1" s="36" t="s">
        <v>63</v>
      </c>
      <c r="B1" s="36"/>
      <c r="C1" s="37" t="s">
        <v>88</v>
      </c>
      <c r="D1" s="37"/>
      <c r="E1" s="6" t="s">
        <v>89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Apartamet'!M11</f>
        <v>Irlanda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",[1]Aeropuerto!$H$4)</f>
        <v>Llegadas a AGP Irlanda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Apartamet'!M12</f>
        <v>197240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89.4</v>
      </c>
      <c r="F12" s="19" cm="1">
        <f t="array" ref="F12">_xlfn.XLOOKUP(transformación!A3,'[1]Desempleo armonizado'!$A$2:$A$101,_xlfn.XLOOKUP($C$1,'[1]Desempleo armonizado'!$B$1:$J$1,'[1]Desempleo armonizado'!$B$2:$J$101))</f>
        <v>4.0999999999999996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[1]Aeropuerto!$H5</f>
        <v>9886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Apartamet'!M13</f>
        <v>212417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90.2</v>
      </c>
      <c r="F13" s="19" cm="1">
        <f t="array" ref="F13">_xlfn.XLOOKUP(transformación!A4,'[1]Desempleo armonizado'!$A$2:$A$101,_xlfn.XLOOKUP($C$1,'[1]Desempleo armonizado'!$B$1:$J$1,'[1]Desempleo armonizado'!$B$2:$J$101))</f>
        <v>4.0999999999999996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[1]Aeropuerto!$H6</f>
        <v>10640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Apartamet'!M14</f>
        <v>248086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90.4</v>
      </c>
      <c r="F14" s="19" cm="1">
        <f t="array" ref="F14">_xlfn.XLOOKUP(transformación!A5,'[1]Desempleo armonizado'!$A$2:$A$101,_xlfn.XLOOKUP($C$1,'[1]Desempleo armonizado'!$B$1:$J$1,'[1]Desempleo armonizado'!$B$2:$J$101))</f>
        <v>4.0999999999999996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[1]Aeropuerto!$H7</f>
        <v>15884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Apartamet'!M15</f>
        <v>231506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90.9</v>
      </c>
      <c r="F15" s="19" cm="1">
        <f t="array" ref="F15">_xlfn.XLOOKUP(transformación!A6,'[1]Desempleo armonizado'!$A$2:$A$101,_xlfn.XLOOKUP($C$1,'[1]Desempleo armonizado'!$B$1:$J$1,'[1]Desempleo armonizado'!$B$2:$J$101))</f>
        <v>4.0999999999999996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[1]Aeropuerto!$H8</f>
        <v>17362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Apartamet'!M16</f>
        <v>539863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91.1</v>
      </c>
      <c r="F16" s="19" cm="1">
        <f t="array" ref="F16">_xlfn.XLOOKUP(transformación!A7,'[1]Desempleo armonizado'!$A$2:$A$101,_xlfn.XLOOKUP($C$1,'[1]Desempleo armonizado'!$B$1:$J$1,'[1]Desempleo armonizado'!$B$2:$J$101))</f>
        <v>4.3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[1]Aeropuerto!$H9</f>
        <v>28882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Apartamet'!M17</f>
        <v>775868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91.4</v>
      </c>
      <c r="F17" s="19" cm="1">
        <f t="array" ref="F17">_xlfn.XLOOKUP(transformación!A8,'[1]Desempleo armonizado'!$A$2:$A$101,_xlfn.XLOOKUP($C$1,'[1]Desempleo armonizado'!$B$1:$J$1,'[1]Desempleo armonizado'!$B$2:$J$101))</f>
        <v>4.3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[1]Aeropuerto!$H10</f>
        <v>33017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Apartamet'!M18</f>
        <v>885587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91.3</v>
      </c>
      <c r="F18" s="19" cm="1">
        <f t="array" ref="F18">_xlfn.XLOOKUP(transformación!A9,'[1]Desempleo armonizado'!$A$2:$A$101,_xlfn.XLOOKUP($C$1,'[1]Desempleo armonizado'!$B$1:$J$1,'[1]Desempleo armonizado'!$B$2:$J$101))</f>
        <v>4.5999999999999996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[1]Aeropuerto!$H11</f>
        <v>37231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Apartamet'!M19</f>
        <v>841234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91.8</v>
      </c>
      <c r="F19" s="19" cm="1">
        <f t="array" ref="F19">_xlfn.XLOOKUP(transformación!A10,'[1]Desempleo armonizado'!$A$2:$A$101,_xlfn.XLOOKUP($C$1,'[1]Desempleo armonizado'!$B$1:$J$1,'[1]Desempleo armonizado'!$B$2:$J$101))</f>
        <v>4.5999999999999996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[1]Aeropuerto!$H12</f>
        <v>28456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Apartamet'!M20</f>
        <v>711735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92.4</v>
      </c>
      <c r="F20" s="19" cm="1">
        <f t="array" ref="F20">_xlfn.XLOOKUP(transformación!A11,'[1]Desempleo armonizado'!$A$2:$A$101,_xlfn.XLOOKUP($C$1,'[1]Desempleo armonizado'!$B$1:$J$1,'[1]Desempleo armonizado'!$B$2:$J$101))</f>
        <v>4.5999999999999996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[1]Aeropuerto!$H13</f>
        <v>28290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Apartamet'!M21</f>
        <v>439086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92.4</v>
      </c>
      <c r="F21" s="19" cm="1">
        <f t="array" ref="F21">_xlfn.XLOOKUP(transformación!A12,'[1]Desempleo armonizado'!$A$2:$A$101,_xlfn.XLOOKUP($C$1,'[1]Desempleo armonizado'!$B$1:$J$1,'[1]Desempleo armonizado'!$B$2:$J$101))</f>
        <v>4.4000000000000004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[1]Aeropuerto!$H14</f>
        <v>23464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Apartamet'!M22</f>
        <v>181338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92.2</v>
      </c>
      <c r="F22" s="19" cm="1">
        <f t="array" ref="F22">_xlfn.XLOOKUP(transformación!A13,'[1]Desempleo armonizado'!$A$2:$A$101,_xlfn.XLOOKUP($C$1,'[1]Desempleo armonizado'!$B$1:$J$1,'[1]Desempleo armonizado'!$B$2:$J$101))</f>
        <v>4.4000000000000004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[1]Aeropuerto!$H15</f>
        <v>11342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Apartamet'!M23</f>
        <v>156411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92</v>
      </c>
      <c r="F23" s="19" cm="1">
        <f t="array" ref="F23">_xlfn.XLOOKUP(transformación!A14,'[1]Desempleo armonizado'!$A$2:$A$101,_xlfn.XLOOKUP($C$1,'[1]Desempleo armonizado'!$B$1:$J$1,'[1]Desempleo armonizado'!$B$2:$J$101))</f>
        <v>4.4000000000000004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[1]Aeropuerto!$H16</f>
        <v>11291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Apartamet'!M24</f>
        <v>199330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91.5</v>
      </c>
      <c r="F24" s="19" cm="1">
        <f t="array" ref="F24">_xlfn.XLOOKUP(transformación!A15,'[1]Desempleo armonizado'!$A$2:$A$101,_xlfn.XLOOKUP($C$1,'[1]Desempleo armonizado'!$B$1:$J$1,'[1]Desempleo armonizado'!$B$2:$J$101))</f>
        <v>4.2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[1]Aeropuerto!$H17</f>
        <v>11531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Apartamet'!M25</f>
        <v>202171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92.6</v>
      </c>
      <c r="F25" s="19" cm="1">
        <f t="array" ref="F25">_xlfn.XLOOKUP(transformación!A16,'[1]Desempleo armonizado'!$A$2:$A$101,_xlfn.XLOOKUP($C$1,'[1]Desempleo armonizado'!$B$1:$J$1,'[1]Desempleo armonizado'!$B$2:$J$101))</f>
        <v>4.2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[1]Aeropuerto!$H18</f>
        <v>11376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Apartamet'!M26</f>
        <v>246921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92.9</v>
      </c>
      <c r="F26" s="19" cm="1">
        <f t="array" ref="F26">_xlfn.XLOOKUP(transformación!A17,'[1]Desempleo armonizado'!$A$2:$A$101,_xlfn.XLOOKUP($C$1,'[1]Desempleo armonizado'!$B$1:$J$1,'[1]Desempleo armonizado'!$B$2:$J$101))</f>
        <v>4.2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[1]Aeropuerto!$H19</f>
        <v>15757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Apartamet'!M27</f>
        <v>265756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93.4</v>
      </c>
      <c r="F27" s="19" cm="1">
        <f t="array" ref="F27">_xlfn.XLOOKUP(transformación!A18,'[1]Desempleo armonizado'!$A$2:$A$101,_xlfn.XLOOKUP($C$1,'[1]Desempleo armonizado'!$B$1:$J$1,'[1]Desempleo armonizado'!$B$2:$J$101))</f>
        <v>4.4000000000000004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[1]Aeropuerto!$H20</f>
        <v>27454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Apartamet'!M28</f>
        <v>578239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93.9</v>
      </c>
      <c r="F28" s="19" cm="1">
        <f t="array" ref="F28">_xlfn.XLOOKUP(transformación!A19,'[1]Desempleo armonizado'!$A$2:$A$101,_xlfn.XLOOKUP($C$1,'[1]Desempleo armonizado'!$B$1:$J$1,'[1]Desempleo armonizado'!$B$2:$J$101))</f>
        <v>4.4000000000000004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[1]Aeropuerto!$H21</f>
        <v>32317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Apartamet'!M29</f>
        <v>760008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94</v>
      </c>
      <c r="F29" s="19" cm="1">
        <f t="array" ref="F29">_xlfn.XLOOKUP(transformación!A20,'[1]Desempleo armonizado'!$A$2:$A$101,_xlfn.XLOOKUP($C$1,'[1]Desempleo armonizado'!$B$1:$J$1,'[1]Desempleo armonizado'!$B$2:$J$101))</f>
        <v>4.4000000000000004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[1]Aeropuerto!$H22</f>
        <v>36788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Apartamet'!M30</f>
        <v>873532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94</v>
      </c>
      <c r="F30" s="19" cm="1">
        <f t="array" ref="F30">_xlfn.XLOOKUP(transformación!A21,'[1]Desempleo armonizado'!$A$2:$A$101,_xlfn.XLOOKUP($C$1,'[1]Desempleo armonizado'!$B$1:$J$1,'[1]Desempleo armonizado'!$B$2:$J$101))</f>
        <v>4.9000000000000004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[1]Aeropuerto!$H23</f>
        <v>41964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Apartamet'!M31</f>
        <v>857241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94.6</v>
      </c>
      <c r="F31" s="19" cm="1">
        <f t="array" ref="F31">_xlfn.XLOOKUP(transformación!A22,'[1]Desempleo armonizado'!$A$2:$A$101,_xlfn.XLOOKUP($C$1,'[1]Desempleo armonizado'!$B$1:$J$1,'[1]Desempleo armonizado'!$B$2:$J$101))</f>
        <v>4.9000000000000004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[1]Aeropuerto!$H24</f>
        <v>32507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Apartamet'!M32</f>
        <v>623055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94.4</v>
      </c>
      <c r="F32" s="19" cm="1">
        <f t="array" ref="F32">_xlfn.XLOOKUP(transformación!A23,'[1]Desempleo armonizado'!$A$2:$A$101,_xlfn.XLOOKUP($C$1,'[1]Desempleo armonizado'!$B$1:$J$1,'[1]Desempleo armonizado'!$B$2:$J$101))</f>
        <v>4.9000000000000004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[1]Aeropuerto!$H25</f>
        <v>34402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Apartamet'!M33</f>
        <v>430880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94.4</v>
      </c>
      <c r="F33" s="19" cm="1">
        <f t="array" ref="F33">_xlfn.XLOOKUP(transformación!A24,'[1]Desempleo armonizado'!$A$2:$A$101,_xlfn.XLOOKUP($C$1,'[1]Desempleo armonizado'!$B$1:$J$1,'[1]Desempleo armonizado'!$B$2:$J$101))</f>
        <v>4.2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[1]Aeropuerto!$H26</f>
        <v>26905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Apartamet'!M34</f>
        <v>193655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94.4</v>
      </c>
      <c r="F34" s="19" cm="1">
        <f t="array" ref="F34">_xlfn.XLOOKUP(transformación!A25,'[1]Desempleo armonizado'!$A$2:$A$101,_xlfn.XLOOKUP($C$1,'[1]Desempleo armonizado'!$B$1:$J$1,'[1]Desempleo armonizado'!$B$2:$J$101))</f>
        <v>4.2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[1]Aeropuerto!$H27</f>
        <v>12117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Apartamet'!M35</f>
        <v>176645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94.8</v>
      </c>
      <c r="F35" s="19" cm="1">
        <f t="array" ref="F35">_xlfn.XLOOKUP(transformación!A26,'[1]Desempleo armonizado'!$A$2:$A$101,_xlfn.XLOOKUP($C$1,'[1]Desempleo armonizado'!$B$1:$J$1,'[1]Desempleo armonizado'!$B$2:$J$101))</f>
        <v>4.2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[1]Aeropuerto!$H28</f>
        <v>13171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Apartamet'!M36</f>
        <v>234538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94.2</v>
      </c>
      <c r="F36" s="19" cm="1">
        <f t="array" ref="F36">_xlfn.XLOOKUP(transformación!A27,'[1]Desempleo armonizado'!$A$2:$A$101,_xlfn.XLOOKUP($C$1,'[1]Desempleo armonizado'!$B$1:$J$1,'[1]Desempleo armonizado'!$B$2:$J$101))</f>
        <v>4.9000000000000004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[1]Aeropuerto!$H29</f>
        <v>11546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Apartamet'!M37</f>
        <v>233428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95.1</v>
      </c>
      <c r="F37" s="19" cm="1">
        <f t="array" ref="F37">_xlfn.XLOOKUP(transformación!A28,'[1]Desempleo armonizado'!$A$2:$A$101,_xlfn.XLOOKUP($C$1,'[1]Desempleo armonizado'!$B$1:$J$1,'[1]Desempleo armonizado'!$B$2:$J$101))</f>
        <v>4.9000000000000004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[1]Aeropuerto!$H30</f>
        <v>13073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Apartamet'!M38</f>
        <v>289065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95.7</v>
      </c>
      <c r="F38" s="19" cm="1">
        <f t="array" ref="F38">_xlfn.XLOOKUP(transformación!A29,'[1]Desempleo armonizado'!$A$2:$A$101,_xlfn.XLOOKUP($C$1,'[1]Desempleo armonizado'!$B$1:$J$1,'[1]Desempleo armonizado'!$B$2:$J$101))</f>
        <v>4.9000000000000004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[1]Aeropuerto!$H31</f>
        <v>19072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Apartamet'!M39</f>
        <v>311098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96.1</v>
      </c>
      <c r="F39" s="19" cm="1">
        <f t="array" ref="F39">_xlfn.XLOOKUP(transformación!A30,'[1]Desempleo armonizado'!$A$2:$A$101,_xlfn.XLOOKUP($C$1,'[1]Desempleo armonizado'!$B$1:$J$1,'[1]Desempleo armonizado'!$B$2:$J$101))</f>
        <v>5.2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[1]Aeropuerto!$H32</f>
        <v>26092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Apartamet'!M40</f>
        <v>584390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96.4</v>
      </c>
      <c r="F40" s="19" cm="1">
        <f t="array" ref="F40">_xlfn.XLOOKUP(transformación!A31,'[1]Desempleo armonizado'!$A$2:$A$101,_xlfn.XLOOKUP($C$1,'[1]Desempleo armonizado'!$B$1:$J$1,'[1]Desempleo armonizado'!$B$2:$J$101))</f>
        <v>5.2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[1]Aeropuerto!$H33</f>
        <v>34772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Apartamet'!M41</f>
        <v>714735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96.6</v>
      </c>
      <c r="F41" s="19" cm="1">
        <f t="array" ref="F41">_xlfn.XLOOKUP(transformación!A32,'[1]Desempleo armonizado'!$A$2:$A$101,_xlfn.XLOOKUP($C$1,'[1]Desempleo armonizado'!$B$1:$J$1,'[1]Desempleo armonizado'!$B$2:$J$101))</f>
        <v>5.2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[1]Aeropuerto!$H34</f>
        <v>38869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Apartamet'!M42</f>
        <v>856001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96.5</v>
      </c>
      <c r="F42" s="19" cm="1">
        <f t="array" ref="F42">_xlfn.XLOOKUP(transformación!A33,'[1]Desempleo armonizado'!$A$2:$A$101,_xlfn.XLOOKUP($C$1,'[1]Desempleo armonizado'!$B$1:$J$1,'[1]Desempleo armonizado'!$B$2:$J$101))</f>
        <v>5.0999999999999996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[1]Aeropuerto!$H35</f>
        <v>42100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Apartamet'!M43</f>
        <v>827674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96.9</v>
      </c>
      <c r="F43" s="19" cm="1">
        <f t="array" ref="F43">_xlfn.XLOOKUP(transformación!A34,'[1]Desempleo armonizado'!$A$2:$A$101,_xlfn.XLOOKUP($C$1,'[1]Desempleo armonizado'!$B$1:$J$1,'[1]Desempleo armonizado'!$B$2:$J$101))</f>
        <v>5.0999999999999996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[1]Aeropuerto!$H36</f>
        <v>36255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Apartamet'!M44</f>
        <v>665296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97.1</v>
      </c>
      <c r="F44" s="19" cm="1">
        <f t="array" ref="F44">_xlfn.XLOOKUP(transformación!A35,'[1]Desempleo armonizado'!$A$2:$A$101,_xlfn.XLOOKUP($C$1,'[1]Desempleo armonizado'!$B$1:$J$1,'[1]Desempleo armonizado'!$B$2:$J$101))</f>
        <v>5.0999999999999996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[1]Aeropuerto!$H37</f>
        <v>38351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Apartamet'!M45</f>
        <v>427150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97.2</v>
      </c>
      <c r="F45" s="19" cm="1">
        <f t="array" ref="F45">_xlfn.XLOOKUP(transformación!A36,'[1]Desempleo armonizado'!$A$2:$A$101,_xlfn.XLOOKUP($C$1,'[1]Desempleo armonizado'!$B$1:$J$1,'[1]Desempleo armonizado'!$B$2:$J$101))</f>
        <v>4.9000000000000004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[1]Aeropuerto!$H38</f>
        <v>27945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Apartamet'!M46</f>
        <v>209778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97.7</v>
      </c>
      <c r="F46" s="19" cm="1">
        <f t="array" ref="F46">_xlfn.XLOOKUP(transformación!A37,'[1]Desempleo armonizado'!$A$2:$A$101,_xlfn.XLOOKUP($C$1,'[1]Desempleo armonizado'!$B$1:$J$1,'[1]Desempleo armonizado'!$B$2:$J$101))</f>
        <v>4.9000000000000004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[1]Aeropuerto!$H39</f>
        <v>14586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Apartamet'!M47</f>
        <v>196902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97.8</v>
      </c>
      <c r="F47" s="19" cm="1">
        <f t="array" ref="F47">_xlfn.XLOOKUP(transformación!A38,'[1]Desempleo armonizado'!$A$2:$A$101,_xlfn.XLOOKUP($C$1,'[1]Desempleo armonizado'!$B$1:$J$1,'[1]Desempleo armonizado'!$B$2:$J$101))</f>
        <v>4.9000000000000004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[1]Aeropuerto!$H40</f>
        <v>13928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Apartamet'!M48</f>
        <v>227519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97.1</v>
      </c>
      <c r="F48" s="19" cm="1">
        <f t="array" ref="F48">_xlfn.XLOOKUP(transformación!A39,'[1]Desempleo armonizado'!$A$2:$A$101,_xlfn.XLOOKUP($C$1,'[1]Desempleo armonizado'!$B$1:$J$1,'[1]Desempleo armonizado'!$B$2:$J$101))</f>
        <v>5.3</v>
      </c>
      <c r="G48" s="26" cm="1">
        <f t="array" ref="G48">IFERROR(_xlfn.XLOOKUP(transformación!$B39,[1]Forwarkeys!$B$2:$B$185,_xlfn.XLOOKUP($C$1,[1]Forwarkeys!$C$1:$BA$1,[1]Forwarkeys!$C$2:$BA$185)),"-")</f>
        <v>5145124</v>
      </c>
      <c r="H48" s="19">
        <f>España!E48</f>
        <v>90.46</v>
      </c>
      <c r="I48" s="3">
        <f>[1]Aeropuerto!$H41</f>
        <v>12392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Apartamet'!M49</f>
        <v>229663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98.3</v>
      </c>
      <c r="F49" s="19" cm="1">
        <f t="array" ref="F49">_xlfn.XLOOKUP(transformación!A40,'[1]Desempleo armonizado'!$A$2:$A$101,_xlfn.XLOOKUP($C$1,'[1]Desempleo armonizado'!$B$1:$J$1,'[1]Desempleo armonizado'!$B$2:$J$101))</f>
        <v>5.3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[1]Aeropuerto!$H42</f>
        <v>14974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Apartamet'!M50</f>
        <v>274341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99.3</v>
      </c>
      <c r="F50" s="19" cm="1">
        <f t="array" ref="F50">_xlfn.XLOOKUP(transformación!A41,'[1]Desempleo armonizado'!$A$2:$A$101,_xlfn.XLOOKUP($C$1,'[1]Desempleo armonizado'!$B$1:$J$1,'[1]Desempleo armonizado'!$B$2:$J$101))</f>
        <v>5.3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[1]Aeropuerto!$H43</f>
        <v>20703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Apartamet'!M51</f>
        <v>273078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99.4</v>
      </c>
      <c r="F51" s="19" cm="1">
        <f t="array" ref="F51">_xlfn.XLOOKUP(transformación!A42,'[1]Desempleo armonizado'!$A$2:$A$101,_xlfn.XLOOKUP($C$1,'[1]Desempleo armonizado'!$B$1:$J$1,'[1]Desempleo armonizado'!$B$2:$J$101))</f>
        <v>6.1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[1]Aeropuerto!$H44</f>
        <v>26240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Apartamet'!M52</f>
        <v>571187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100</v>
      </c>
      <c r="F52" s="19" cm="1">
        <f t="array" ref="F52">_xlfn.XLOOKUP(transformación!A43,'[1]Desempleo armonizado'!$A$2:$A$101,_xlfn.XLOOKUP($C$1,'[1]Desempleo armonizado'!$B$1:$J$1,'[1]Desempleo armonizado'!$B$2:$J$101))</f>
        <v>6.1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[1]Aeropuerto!$H45</f>
        <v>37569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Apartamet'!M53</f>
        <v>742163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100.4</v>
      </c>
      <c r="F53" s="19" cm="1">
        <f t="array" ref="F53">_xlfn.XLOOKUP(transformación!A44,'[1]Desempleo armonizado'!$A$2:$A$101,_xlfn.XLOOKUP($C$1,'[1]Desempleo armonizado'!$B$1:$J$1,'[1]Desempleo armonizado'!$B$2:$J$101))</f>
        <v>6.1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[1]Aeropuerto!$H46</f>
        <v>42589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Apartamet'!M54</f>
        <v>867014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99.9</v>
      </c>
      <c r="F54" s="19" cm="1">
        <f t="array" ref="F54">_xlfn.XLOOKUP(transformación!A45,'[1]Desempleo armonizado'!$A$2:$A$101,_xlfn.XLOOKUP($C$1,'[1]Desempleo armonizado'!$B$1:$J$1,'[1]Desempleo armonizado'!$B$2:$J$101))</f>
        <v>7.6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[1]Aeropuerto!$H47</f>
        <v>42319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Apartamet'!M55</f>
        <v>844026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100</v>
      </c>
      <c r="F55" s="19" cm="1">
        <f t="array" ref="F55">_xlfn.XLOOKUP(transformación!A46,'[1]Desempleo armonizado'!$A$2:$A$101,_xlfn.XLOOKUP($C$1,'[1]Desempleo armonizado'!$B$1:$J$1,'[1]Desempleo armonizado'!$B$2:$J$101))</f>
        <v>7.6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[1]Aeropuerto!$H48</f>
        <v>41081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Apartamet'!M56</f>
        <v>694537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100.2</v>
      </c>
      <c r="F56" s="19" cm="1">
        <f t="array" ref="F56">_xlfn.XLOOKUP(transformación!A47,'[1]Desempleo armonizado'!$A$2:$A$101,_xlfn.XLOOKUP($C$1,'[1]Desempleo armonizado'!$B$1:$J$1,'[1]Desempleo armonizado'!$B$2:$J$101))</f>
        <v>7.6</v>
      </c>
      <c r="G56" s="26" cm="1">
        <f t="array" ref="G56">IFERROR(_xlfn.XLOOKUP(transformación!$B47,[1]Forwarkeys!$B$2:$B$185,_xlfn.XLOOKUP($C$1,[1]Forwarkeys!$C$1:$BA$1,[1]Forwarkeys!$C$2:$BA$185)),"-")</f>
        <v>37000</v>
      </c>
      <c r="H56" s="19">
        <f>España!E56</f>
        <v>92.92</v>
      </c>
      <c r="I56" s="3">
        <f>[1]Aeropuerto!$H49</f>
        <v>35218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Apartamet'!M57</f>
        <v>416873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99.9</v>
      </c>
      <c r="F57" s="19" cm="1">
        <f t="array" ref="F57">_xlfn.XLOOKUP(transformación!A48,'[1]Desempleo armonizado'!$A$2:$A$101,_xlfn.XLOOKUP($C$1,'[1]Desempleo armonizado'!$B$1:$J$1,'[1]Desempleo armonizado'!$B$2:$J$101))</f>
        <v>8.1</v>
      </c>
      <c r="G57" s="26" cm="1">
        <f t="array" ref="G57">IFERROR(_xlfn.XLOOKUP(transformación!$B48,[1]Forwarkeys!$B$2:$B$185,_xlfn.XLOOKUP($C$1,[1]Forwarkeys!$C$1:$BA$1,[1]Forwarkeys!$C$2:$BA$185)),"-")</f>
        <v>32393</v>
      </c>
      <c r="H57" s="19">
        <f>España!E57</f>
        <v>93.24</v>
      </c>
      <c r="I57" s="3">
        <f>[1]Aeropuerto!$H50</f>
        <v>27355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Apartamet'!M58</f>
        <v>198450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99.8</v>
      </c>
      <c r="F58" s="19" cm="1">
        <f t="array" ref="F58">_xlfn.XLOOKUP(transformación!A49,'[1]Desempleo armonizado'!$A$2:$A$101,_xlfn.XLOOKUP($C$1,'[1]Desempleo armonizado'!$B$1:$J$1,'[1]Desempleo armonizado'!$B$2:$J$101))</f>
        <v>8.1</v>
      </c>
      <c r="G58" s="26" cm="1">
        <f t="array" ref="G58">IFERROR(_xlfn.XLOOKUP(transformación!$B49,[1]Forwarkeys!$B$2:$B$185,_xlfn.XLOOKUP($C$1,[1]Forwarkeys!$C$1:$BA$1,[1]Forwarkeys!$C$2:$BA$185)),"-")</f>
        <v>30396</v>
      </c>
      <c r="H58" s="19">
        <f>España!E58</f>
        <v>92.83</v>
      </c>
      <c r="I58" s="3">
        <f>[1]Aeropuerto!$H51</f>
        <v>13870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Apartamet'!M59</f>
        <v>192498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99.1</v>
      </c>
      <c r="F59" s="19" cm="1">
        <f t="array" ref="F59">_xlfn.XLOOKUP(transformación!A50,'[1]Desempleo armonizado'!$A$2:$A$101,_xlfn.XLOOKUP($C$1,'[1]Desempleo armonizado'!$B$1:$J$1,'[1]Desempleo armonizado'!$B$2:$J$101))</f>
        <v>8.1</v>
      </c>
      <c r="G59" s="26" cm="1">
        <f t="array" ref="G59">IFERROR(_xlfn.XLOOKUP(transformación!$B50,[1]Forwarkeys!$B$2:$B$185,_xlfn.XLOOKUP($C$1,[1]Forwarkeys!$C$1:$BA$1,[1]Forwarkeys!$C$2:$BA$185)),"-")</f>
        <v>19527</v>
      </c>
      <c r="H59" s="19">
        <f>España!E59</f>
        <v>92.36</v>
      </c>
      <c r="I59" s="3">
        <f>[1]Aeropuerto!$H52</f>
        <v>13242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Apartamet'!M60</f>
        <v>222724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98.3</v>
      </c>
      <c r="F60" s="19" cm="1">
        <f t="array" ref="F60">_xlfn.XLOOKUP(transformación!A51,'[1]Desempleo armonizado'!$A$2:$A$101,_xlfn.XLOOKUP($C$1,'[1]Desempleo armonizado'!$B$1:$J$1,'[1]Desempleo armonizado'!$B$2:$J$101))</f>
        <v>10.8</v>
      </c>
      <c r="G60" s="26" cm="1">
        <f t="array" ref="G60">IFERROR(_xlfn.XLOOKUP(transformación!$B51,[1]Forwarkeys!$B$2:$B$185,_xlfn.XLOOKUP($C$1,[1]Forwarkeys!$C$1:$BA$1,[1]Forwarkeys!$C$2:$BA$185)),"-")</f>
        <v>19398</v>
      </c>
      <c r="H60" s="19">
        <f>España!E60</f>
        <v>91.19</v>
      </c>
      <c r="I60" s="3">
        <f>[1]Aeropuerto!$H53</f>
        <v>13288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Apartamet'!M61</f>
        <v>206678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98.4</v>
      </c>
      <c r="F61" s="19" cm="1">
        <f t="array" ref="F61">_xlfn.XLOOKUP(transformación!A52,'[1]Desempleo armonizado'!$A$2:$A$101,_xlfn.XLOOKUP($C$1,'[1]Desempleo armonizado'!$B$1:$J$1,'[1]Desempleo armonizado'!$B$2:$J$101))</f>
        <v>10.8</v>
      </c>
      <c r="G61" s="26" cm="1">
        <f t="array" ref="G61">IFERROR(_xlfn.XLOOKUP(transformación!$B52,[1]Forwarkeys!$B$2:$B$185,_xlfn.XLOOKUP($C$1,[1]Forwarkeys!$C$1:$BA$1,[1]Forwarkeys!$C$2:$BA$185)),"-")</f>
        <v>20994</v>
      </c>
      <c r="H61" s="19">
        <f>España!E61</f>
        <v>91.21</v>
      </c>
      <c r="I61" s="3">
        <f>[1]Aeropuerto!$H54</f>
        <v>14836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Apartamet'!M62</f>
        <v>245311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98.5</v>
      </c>
      <c r="F62" s="19" cm="1">
        <f t="array" ref="F62">_xlfn.XLOOKUP(transformación!A53,'[1]Desempleo armonizado'!$A$2:$A$101,_xlfn.XLOOKUP($C$1,'[1]Desempleo armonizado'!$B$1:$J$1,'[1]Desempleo armonizado'!$B$2:$J$101))</f>
        <v>10.8</v>
      </c>
      <c r="G62" s="26" cm="1">
        <f t="array" ref="G62">IFERROR(_xlfn.XLOOKUP(transformación!$B53,[1]Forwarkeys!$B$2:$B$185,_xlfn.XLOOKUP($C$1,[1]Forwarkeys!$C$1:$BA$1,[1]Forwarkeys!$C$2:$BA$185)),"-")</f>
        <v>18561</v>
      </c>
      <c r="H62" s="19">
        <f>España!E62</f>
        <v>91.36</v>
      </c>
      <c r="I62" s="3">
        <f>[1]Aeropuerto!$H55</f>
        <v>20540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Apartamet'!M63</f>
        <v>265479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98.6</v>
      </c>
      <c r="F63" s="19" cm="1">
        <f t="array" ref="F63">_xlfn.XLOOKUP(transformación!A54,'[1]Desempleo armonizado'!$A$2:$A$101,_xlfn.XLOOKUP($C$1,'[1]Desempleo armonizado'!$B$1:$J$1,'[1]Desempleo armonizado'!$B$2:$J$101))</f>
        <v>12.9</v>
      </c>
      <c r="G63" s="26" cm="1">
        <f t="array" ref="G63">IFERROR(_xlfn.XLOOKUP(transformación!$B54,[1]Forwarkeys!$B$2:$B$185,_xlfn.XLOOKUP($C$1,[1]Forwarkeys!$C$1:$BA$1,[1]Forwarkeys!$C$2:$BA$185)),"-")</f>
        <v>21419</v>
      </c>
      <c r="H63" s="19">
        <f>España!E63</f>
        <v>92.26</v>
      </c>
      <c r="I63" s="3">
        <f>[1]Aeropuerto!$H56</f>
        <v>29342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Apartamet'!M64</f>
        <v>489683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98.3</v>
      </c>
      <c r="F64" s="19" cm="1">
        <f t="array" ref="F64">_xlfn.XLOOKUP(transformación!A55,'[1]Desempleo armonizado'!$A$2:$A$101,_xlfn.XLOOKUP($C$1,'[1]Desempleo armonizado'!$B$1:$J$1,'[1]Desempleo armonizado'!$B$2:$J$101))</f>
        <v>12.9</v>
      </c>
      <c r="G64" s="26" cm="1">
        <f t="array" ref="G64">IFERROR(_xlfn.XLOOKUP(transformación!$B55,[1]Forwarkeys!$B$2:$B$185,_xlfn.XLOOKUP($C$1,[1]Forwarkeys!$C$1:$BA$1,[1]Forwarkeys!$C$2:$BA$185)),"-")</f>
        <v>41816</v>
      </c>
      <c r="H64" s="19">
        <f>España!E64</f>
        <v>92.22</v>
      </c>
      <c r="I64" s="3">
        <f>[1]Aeropuerto!$H57</f>
        <v>38708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Apartamet'!M65</f>
        <v>581102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98.3</v>
      </c>
      <c r="F65" s="19" cm="1">
        <f t="array" ref="F65">_xlfn.XLOOKUP(transformación!A56,'[1]Desempleo armonizado'!$A$2:$A$101,_xlfn.XLOOKUP($C$1,'[1]Desempleo armonizado'!$B$1:$J$1,'[1]Desempleo armonizado'!$B$2:$J$101))</f>
        <v>12.9</v>
      </c>
      <c r="G65" s="26" cm="1">
        <f t="array" ref="G65">IFERROR(_xlfn.XLOOKUP(transformación!$B56,[1]Forwarkeys!$B$2:$B$185,_xlfn.XLOOKUP($C$1,[1]Forwarkeys!$C$1:$BA$1,[1]Forwarkeys!$C$2:$BA$185)),"-")</f>
        <v>36790</v>
      </c>
      <c r="H65" s="19">
        <f>España!E65</f>
        <v>92.68</v>
      </c>
      <c r="I65" s="3">
        <f>[1]Aeropuerto!$H58</f>
        <v>40106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Apartamet'!M66</f>
        <v>717919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97.4</v>
      </c>
      <c r="F66" s="19" cm="1">
        <f t="array" ref="F66">_xlfn.XLOOKUP(transformación!A57,'[1]Desempleo armonizado'!$A$2:$A$101,_xlfn.XLOOKUP($C$1,'[1]Desempleo armonizado'!$B$1:$J$1,'[1]Desempleo armonizado'!$B$2:$J$101))</f>
        <v>13.6</v>
      </c>
      <c r="G66" s="26" cm="1">
        <f t="array" ref="G66">IFERROR(_xlfn.XLOOKUP(transformación!$B57,[1]Forwarkeys!$B$2:$B$185,_xlfn.XLOOKUP($C$1,[1]Forwarkeys!$C$1:$BA$1,[1]Forwarkeys!$C$2:$BA$185)),"-")</f>
        <v>35798</v>
      </c>
      <c r="H66" s="19">
        <f>España!E66</f>
        <v>91.92</v>
      </c>
      <c r="I66" s="3">
        <f>[1]Aeropuerto!$H59</f>
        <v>40445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Apartamet'!M67</f>
        <v>651349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97.6</v>
      </c>
      <c r="F67" s="19" cm="1">
        <f t="array" ref="F67">_xlfn.XLOOKUP(transformación!A58,'[1]Desempleo armonizado'!$A$2:$A$101,_xlfn.XLOOKUP($C$1,'[1]Desempleo armonizado'!$B$1:$J$1,'[1]Desempleo armonizado'!$B$2:$J$101))</f>
        <v>13.6</v>
      </c>
      <c r="G67" s="26" cm="1">
        <f t="array" ref="G67">IFERROR(_xlfn.XLOOKUP(transformación!$B58,[1]Forwarkeys!$B$2:$B$185,_xlfn.XLOOKUP($C$1,[1]Forwarkeys!$C$1:$BA$1,[1]Forwarkeys!$C$2:$BA$185)),"-")</f>
        <v>36260</v>
      </c>
      <c r="H67" s="19">
        <f>España!E67</f>
        <v>92.29</v>
      </c>
      <c r="I67" s="3">
        <f>[1]Aeropuerto!$H60</f>
        <v>37491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Apartamet'!M68</f>
        <v>559723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97.3</v>
      </c>
      <c r="F68" s="19" cm="1">
        <f t="array" ref="F68">_xlfn.XLOOKUP(transformación!A59,'[1]Desempleo armonizado'!$A$2:$A$101,_xlfn.XLOOKUP($C$1,'[1]Desempleo armonizado'!$B$1:$J$1,'[1]Desempleo armonizado'!$B$2:$J$101))</f>
        <v>13.6</v>
      </c>
      <c r="G68" s="26" cm="1">
        <f t="array" ref="G68">IFERROR(_xlfn.XLOOKUP(transformación!$B59,[1]Forwarkeys!$B$2:$B$185,_xlfn.XLOOKUP($C$1,[1]Forwarkeys!$C$1:$BA$1,[1]Forwarkeys!$C$2:$BA$185)),"-")</f>
        <v>36260</v>
      </c>
      <c r="H68" s="19">
        <f>España!E68</f>
        <v>92.06</v>
      </c>
      <c r="I68" s="3">
        <f>[1]Aeropuerto!$H61</f>
        <v>36197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Apartamet'!M69</f>
        <v>373371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97</v>
      </c>
      <c r="F69" s="19" cm="1">
        <f t="array" ref="F69">_xlfn.XLOOKUP(transformación!A60,'[1]Desempleo armonizado'!$A$2:$A$101,_xlfn.XLOOKUP($C$1,'[1]Desempleo armonizado'!$B$1:$J$1,'[1]Desempleo armonizado'!$B$2:$J$101))</f>
        <v>13.3</v>
      </c>
      <c r="G69" s="26" cm="1">
        <f t="array" ref="G69">IFERROR(_xlfn.XLOOKUP(transformación!$B60,[1]Forwarkeys!$B$2:$B$185,_xlfn.XLOOKUP($C$1,[1]Forwarkeys!$C$1:$BA$1,[1]Forwarkeys!$C$2:$BA$185)),"-")</f>
        <v>35027</v>
      </c>
      <c r="H69" s="19">
        <f>España!E69</f>
        <v>92.71</v>
      </c>
      <c r="I69" s="3">
        <f>[1]Aeropuerto!$H62</f>
        <v>27733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Apartamet'!M70</f>
        <v>175940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97</v>
      </c>
      <c r="F70" s="19" cm="1">
        <f t="array" ref="F70">_xlfn.XLOOKUP(transformación!A61,'[1]Desempleo armonizado'!$A$2:$A$101,_xlfn.XLOOKUP($C$1,'[1]Desempleo armonizado'!$B$1:$J$1,'[1]Desempleo armonizado'!$B$2:$J$101))</f>
        <v>13.3</v>
      </c>
      <c r="G70" s="26" cm="1">
        <f t="array" ref="G70">IFERROR(_xlfn.XLOOKUP(transformación!$B61,[1]Forwarkeys!$B$2:$B$185,_xlfn.XLOOKUP($C$1,[1]Forwarkeys!$C$1:$BA$1,[1]Forwarkeys!$C$2:$BA$185)),"-")</f>
        <v>33474</v>
      </c>
      <c r="H70" s="19">
        <f>España!E70</f>
        <v>93.21</v>
      </c>
      <c r="I70" s="3">
        <f>[1]Aeropuerto!$H63</f>
        <v>12094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Apartamet'!M71</f>
        <v>158340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96.5</v>
      </c>
      <c r="F71" s="19" cm="1">
        <f t="array" ref="F71">_xlfn.XLOOKUP(transformación!A62,'[1]Desempleo armonizado'!$A$2:$A$101,_xlfn.XLOOKUP($C$1,'[1]Desempleo armonizado'!$B$1:$J$1,'[1]Desempleo armonizado'!$B$2:$J$101))</f>
        <v>13.3</v>
      </c>
      <c r="G71" s="26" cm="1">
        <f t="array" ref="G71">IFERROR(_xlfn.XLOOKUP(transformación!$B62,[1]Forwarkeys!$B$2:$B$185,_xlfn.XLOOKUP($C$1,[1]Forwarkeys!$C$1:$BA$1,[1]Forwarkeys!$C$2:$BA$185)),"-")</f>
        <v>16791</v>
      </c>
      <c r="H71" s="19">
        <f>España!E71</f>
        <v>93.19</v>
      </c>
      <c r="I71" s="3">
        <f>[1]Aeropuerto!$H64</f>
        <v>11181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Apartamet'!M72</f>
        <v>195806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95.8</v>
      </c>
      <c r="F72" s="19" cm="1">
        <f t="array" ref="F72">_xlfn.XLOOKUP(transformación!A63,'[1]Desempleo armonizado'!$A$2:$A$101,_xlfn.XLOOKUP($C$1,'[1]Desempleo armonizado'!$B$1:$J$1,'[1]Desempleo armonizado'!$B$2:$J$101))</f>
        <v>13.7</v>
      </c>
      <c r="G72" s="26" cm="1">
        <f t="array" ref="G72">IFERROR(_xlfn.XLOOKUP(transformación!$B63,[1]Forwarkeys!$B$2:$B$185,_xlfn.XLOOKUP($C$1,[1]Forwarkeys!$C$1:$BA$1,[1]Forwarkeys!$C$2:$BA$185)),"-")</f>
        <v>15512</v>
      </c>
      <c r="H72" s="19">
        <f>España!E72</f>
        <v>91.82</v>
      </c>
      <c r="I72" s="3">
        <f>[1]Aeropuerto!$H65</f>
        <v>10767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Apartamet'!M73</f>
        <v>204720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96</v>
      </c>
      <c r="F73" s="19" cm="1">
        <f t="array" ref="F73">_xlfn.XLOOKUP(transformación!A64,'[1]Desempleo armonizado'!$A$2:$A$101,_xlfn.XLOOKUP($C$1,'[1]Desempleo armonizado'!$B$1:$J$1,'[1]Desempleo armonizado'!$B$2:$J$101))</f>
        <v>13.7</v>
      </c>
      <c r="G73" s="26" cm="1">
        <f t="array" ref="G73">IFERROR(_xlfn.XLOOKUP(transformación!$B64,[1]Forwarkeys!$B$2:$B$185,_xlfn.XLOOKUP($C$1,[1]Forwarkeys!$C$1:$BA$1,[1]Forwarkeys!$C$2:$BA$185)),"-")</f>
        <v>15679</v>
      </c>
      <c r="H73" s="19">
        <f>España!E73</f>
        <v>91.61</v>
      </c>
      <c r="I73" s="3">
        <f>[1]Aeropuerto!$H66</f>
        <v>12322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Apartamet'!M74</f>
        <v>242545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96.1</v>
      </c>
      <c r="F74" s="19" cm="1">
        <f t="array" ref="F74">_xlfn.XLOOKUP(transformación!A65,'[1]Desempleo armonizado'!$A$2:$A$101,_xlfn.XLOOKUP($C$1,'[1]Desempleo armonizado'!$B$1:$J$1,'[1]Desempleo armonizado'!$B$2:$J$101))</f>
        <v>13.7</v>
      </c>
      <c r="G74" s="26" cm="1">
        <f t="array" ref="G74">IFERROR(_xlfn.XLOOKUP(transformación!$B65,[1]Forwarkeys!$B$2:$B$185,_xlfn.XLOOKUP($C$1,[1]Forwarkeys!$C$1:$BA$1,[1]Forwarkeys!$C$2:$BA$185)),"-")</f>
        <v>8330</v>
      </c>
      <c r="H74" s="19">
        <f>España!E74</f>
        <v>93.8</v>
      </c>
      <c r="I74" s="3">
        <f>[1]Aeropuerto!$H67</f>
        <v>17329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Apartamet'!M75</f>
        <v>239004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96.2</v>
      </c>
      <c r="F75" s="19" cm="1">
        <f t="array" ref="F75">_xlfn.XLOOKUP(transformación!A66,'[1]Desempleo armonizado'!$A$2:$A$101,_xlfn.XLOOKUP($C$1,'[1]Desempleo armonizado'!$B$1:$J$1,'[1]Desempleo armonizado'!$B$2:$J$101))</f>
        <v>14.6</v>
      </c>
      <c r="G75" s="26" cm="1">
        <f t="array" ref="G75">IFERROR(_xlfn.XLOOKUP(transformación!$B66,[1]Forwarkeys!$B$2:$B$185,_xlfn.XLOOKUP($C$1,[1]Forwarkeys!$C$1:$BA$1,[1]Forwarkeys!$C$2:$BA$185)),"-")</f>
        <v>10646</v>
      </c>
      <c r="H75" s="19">
        <f>España!E75</f>
        <v>94.46</v>
      </c>
      <c r="I75" s="3">
        <f>[1]Aeropuerto!$H68</f>
        <v>21049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Apartamet'!M76</f>
        <v>401088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96.4</v>
      </c>
      <c r="F76" s="19" cm="1">
        <f t="array" ref="F76">_xlfn.XLOOKUP(transformación!A67,'[1]Desempleo armonizado'!$A$2:$A$101,_xlfn.XLOOKUP($C$1,'[1]Desempleo armonizado'!$B$1:$J$1,'[1]Desempleo armonizado'!$B$2:$J$101))</f>
        <v>14.6</v>
      </c>
      <c r="G76" s="26" cm="1">
        <f t="array" ref="G76">IFERROR(_xlfn.XLOOKUP(transformación!$B67,[1]Forwarkeys!$B$2:$B$185,_xlfn.XLOOKUP($C$1,[1]Forwarkeys!$C$1:$BA$1,[1]Forwarkeys!$C$2:$BA$185)),"-")</f>
        <v>32643</v>
      </c>
      <c r="H76" s="19">
        <f>España!E76</f>
        <v>94.49</v>
      </c>
      <c r="I76" s="3">
        <f>[1]Aeropuerto!$H69</f>
        <v>31280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Apartamet'!M77</f>
        <v>501925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96.3</v>
      </c>
      <c r="F77" s="19" cm="1">
        <f t="array" ref="F77">_xlfn.XLOOKUP(transformación!A68,'[1]Desempleo armonizado'!$A$2:$A$101,_xlfn.XLOOKUP($C$1,'[1]Desempleo armonizado'!$B$1:$J$1,'[1]Desempleo armonizado'!$B$2:$J$101))</f>
        <v>14.6</v>
      </c>
      <c r="G77" s="26" cm="1">
        <f t="array" ref="G77">IFERROR(_xlfn.XLOOKUP(transformación!$B68,[1]Forwarkeys!$B$2:$B$185,_xlfn.XLOOKUP($C$1,[1]Forwarkeys!$C$1:$BA$1,[1]Forwarkeys!$C$2:$BA$185)),"-")</f>
        <v>34626</v>
      </c>
      <c r="H77" s="19">
        <f>España!E77</f>
        <v>94.6</v>
      </c>
      <c r="I77" s="3">
        <f>[1]Aeropuerto!$H70</f>
        <v>39285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Apartamet'!M78</f>
        <v>569444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96.2</v>
      </c>
      <c r="F78" s="19" cm="1">
        <f t="array" ref="F78">_xlfn.XLOOKUP(transformación!A69,'[1]Desempleo armonizado'!$A$2:$A$101,_xlfn.XLOOKUP($C$1,'[1]Desempleo armonizado'!$B$1:$J$1,'[1]Desempleo armonizado'!$B$2:$J$101))</f>
        <v>14.9</v>
      </c>
      <c r="G78" s="26" cm="1">
        <f t="array" ref="G78">IFERROR(_xlfn.XLOOKUP(transformación!$B69,[1]Forwarkeys!$B$2:$B$185,_xlfn.XLOOKUP($C$1,[1]Forwarkeys!$C$1:$BA$1,[1]Forwarkeys!$C$2:$BA$185)),"-")</f>
        <v>40614</v>
      </c>
      <c r="H78" s="19">
        <f>España!E78</f>
        <v>93.54</v>
      </c>
      <c r="I78" s="3">
        <f>[1]Aeropuerto!$H71</f>
        <v>43001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Apartamet'!M79</f>
        <v>543224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96.4</v>
      </c>
      <c r="F79" s="19" cm="1">
        <f t="array" ref="F79">_xlfn.XLOOKUP(transformación!A70,'[1]Desempleo armonizado'!$A$2:$A$101,_xlfn.XLOOKUP($C$1,'[1]Desempleo armonizado'!$B$1:$J$1,'[1]Desempleo armonizado'!$B$2:$J$101))</f>
        <v>14.9</v>
      </c>
      <c r="G79" s="26" cm="1">
        <f t="array" ref="G79">IFERROR(_xlfn.XLOOKUP(transformación!$B70,[1]Forwarkeys!$B$2:$B$185,_xlfn.XLOOKUP($C$1,[1]Forwarkeys!$C$1:$BA$1,[1]Forwarkeys!$C$2:$BA$185)),"-")</f>
        <v>44115</v>
      </c>
      <c r="H79" s="19">
        <f>España!E79</f>
        <v>93.75</v>
      </c>
      <c r="I79" s="3">
        <f>[1]Aeropuerto!$H72</f>
        <v>37158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Apartamet'!M80</f>
        <v>498816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96.2</v>
      </c>
      <c r="F80" s="19" cm="1">
        <f t="array" ref="F80">_xlfn.XLOOKUP(transformación!A71,'[1]Desempleo armonizado'!$A$2:$A$101,_xlfn.XLOOKUP($C$1,'[1]Desempleo armonizado'!$B$1:$J$1,'[1]Desempleo armonizado'!$B$2:$J$101))</f>
        <v>14.9</v>
      </c>
      <c r="G80" s="26" cm="1">
        <f t="array" ref="G80">IFERROR(_xlfn.XLOOKUP(transformación!$B71,[1]Forwarkeys!$B$2:$B$185,_xlfn.XLOOKUP($C$1,[1]Forwarkeys!$C$1:$BA$1,[1]Forwarkeys!$C$2:$BA$185)),"-")</f>
        <v>43698</v>
      </c>
      <c r="H80" s="19">
        <f>España!E80</f>
        <v>94.61</v>
      </c>
      <c r="I80" s="3">
        <f>[1]Aeropuerto!$H73</f>
        <v>32401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Apartamet'!M81</f>
        <v>375670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96.3</v>
      </c>
      <c r="F81" s="19" cm="1">
        <f t="array" ref="F81">_xlfn.XLOOKUP(transformación!A72,'[1]Desempleo armonizado'!$A$2:$A$101,_xlfn.XLOOKUP($C$1,'[1]Desempleo armonizado'!$B$1:$J$1,'[1]Desempleo armonizado'!$B$2:$J$101))</f>
        <v>15.1</v>
      </c>
      <c r="G81" s="26" cm="1">
        <f t="array" ref="G81">IFERROR(_xlfn.XLOOKUP(transformación!$B72,[1]Forwarkeys!$B$2:$B$185,_xlfn.XLOOKUP($C$1,[1]Forwarkeys!$C$1:$BA$1,[1]Forwarkeys!$C$2:$BA$185)),"-")</f>
        <v>33810</v>
      </c>
      <c r="H81" s="19">
        <f>España!E81</f>
        <v>95.03</v>
      </c>
      <c r="I81" s="3">
        <f>[1]Aeropuerto!$H74</f>
        <v>27509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Apartamet'!M82</f>
        <v>183602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96.1</v>
      </c>
      <c r="F82" s="19" cm="1">
        <f t="array" ref="F82">_xlfn.XLOOKUP(transformación!A73,'[1]Desempleo armonizado'!$A$2:$A$101,_xlfn.XLOOKUP($C$1,'[1]Desempleo armonizado'!$B$1:$J$1,'[1]Desempleo armonizado'!$B$2:$J$101))</f>
        <v>15.1</v>
      </c>
      <c r="G82" s="26" cm="1">
        <f t="array" ref="G82">IFERROR(_xlfn.XLOOKUP(transformación!$B73,[1]Forwarkeys!$B$2:$B$185,_xlfn.XLOOKUP($C$1,[1]Forwarkeys!$C$1:$BA$1,[1]Forwarkeys!$C$2:$BA$185)),"-")</f>
        <v>34293</v>
      </c>
      <c r="H82" s="19">
        <f>España!E82</f>
        <v>95.33</v>
      </c>
      <c r="I82" s="3">
        <f>[1]Aeropuerto!$H75</f>
        <v>11575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Apartamet'!M83</f>
        <v>140016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96.3</v>
      </c>
      <c r="F83" s="19" cm="1">
        <f t="array" ref="F83">_xlfn.XLOOKUP(transformación!A74,'[1]Desempleo armonizado'!$A$2:$A$101,_xlfn.XLOOKUP($C$1,'[1]Desempleo armonizado'!$B$1:$J$1,'[1]Desempleo armonizado'!$B$2:$J$101))</f>
        <v>15.1</v>
      </c>
      <c r="G83" s="26" cm="1">
        <f t="array" ref="G83">IFERROR(_xlfn.XLOOKUP(transformación!$B74,[1]Forwarkeys!$B$2:$B$185,_xlfn.XLOOKUP($C$1,[1]Forwarkeys!$C$1:$BA$1,[1]Forwarkeys!$C$2:$BA$185)),"-")</f>
        <v>15882</v>
      </c>
      <c r="H83" s="19">
        <f>España!E83</f>
        <v>95.86</v>
      </c>
      <c r="I83" s="3">
        <f>[1]Aeropuerto!$H76</f>
        <v>9459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Apartamet'!M84</f>
        <v>209216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96.1</v>
      </c>
      <c r="F84" s="19" cm="1">
        <f t="array" ref="F84">_xlfn.XLOOKUP(transformación!A75,'[1]Desempleo armonizado'!$A$2:$A$101,_xlfn.XLOOKUP($C$1,'[1]Desempleo armonizado'!$B$1:$J$1,'[1]Desempleo armonizado'!$B$2:$J$101))</f>
        <v>15</v>
      </c>
      <c r="G84" s="26" cm="1">
        <f t="array" ref="G84">IFERROR(_xlfn.XLOOKUP(transformación!$B75,[1]Forwarkeys!$B$2:$B$185,_xlfn.XLOOKUP($C$1,[1]Forwarkeys!$C$1:$BA$1,[1]Forwarkeys!$C$2:$BA$185)),"-")</f>
        <v>15186</v>
      </c>
      <c r="H84" s="19">
        <f>España!E84</f>
        <v>94.6</v>
      </c>
      <c r="I84" s="3">
        <f>[1]Aeropuerto!$H77</f>
        <v>9408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Apartamet'!M85</f>
        <v>193653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96.9</v>
      </c>
      <c r="F85" s="19" cm="1">
        <f t="array" ref="F85">_xlfn.XLOOKUP(transformación!A76,'[1]Desempleo armonizado'!$A$2:$A$101,_xlfn.XLOOKUP($C$1,'[1]Desempleo armonizado'!$B$1:$J$1,'[1]Desempleo armonizado'!$B$2:$J$101))</f>
        <v>15</v>
      </c>
      <c r="G85" s="26" cm="1">
        <f t="array" ref="G85">IFERROR(_xlfn.XLOOKUP(transformación!$B76,[1]Forwarkeys!$B$2:$B$185,_xlfn.XLOOKUP($C$1,[1]Forwarkeys!$C$1:$BA$1,[1]Forwarkeys!$C$2:$BA$185)),"-")</f>
        <v>16071</v>
      </c>
      <c r="H85" s="19">
        <f>España!E85</f>
        <v>94.7</v>
      </c>
      <c r="I85" s="3">
        <f>[1]Aeropuerto!$H78</f>
        <v>10800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Apartamet'!M86</f>
        <v>250368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97.3</v>
      </c>
      <c r="F86" s="19" cm="1">
        <f t="array" ref="F86">_xlfn.XLOOKUP(transformación!A77,'[1]Desempleo armonizado'!$A$2:$A$101,_xlfn.XLOOKUP($C$1,'[1]Desempleo armonizado'!$B$1:$J$1,'[1]Desempleo armonizado'!$B$2:$J$101))</f>
        <v>15</v>
      </c>
      <c r="G86" s="26" cm="1">
        <f t="array" ref="G86">IFERROR(_xlfn.XLOOKUP(transformación!$B77,[1]Forwarkeys!$B$2:$B$185,_xlfn.XLOOKUP($C$1,[1]Forwarkeys!$C$1:$BA$1,[1]Forwarkeys!$C$2:$BA$185)),"-")</f>
        <v>14982</v>
      </c>
      <c r="H86" s="19">
        <f>España!E86</f>
        <v>96.93</v>
      </c>
      <c r="I86" s="3">
        <f>[1]Aeropuerto!$H79</f>
        <v>18297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Apartamet'!M87</f>
        <v>303683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97.6</v>
      </c>
      <c r="F87" s="19" cm="1">
        <f t="array" ref="F87">_xlfn.XLOOKUP(transformación!A78,'[1]Desempleo armonizado'!$A$2:$A$101,_xlfn.XLOOKUP($C$1,'[1]Desempleo armonizado'!$B$1:$J$1,'[1]Desempleo armonizado'!$B$2:$J$101))</f>
        <v>15.3</v>
      </c>
      <c r="G87" s="26" cm="1">
        <f t="array" ref="G87">IFERROR(_xlfn.XLOOKUP(transformación!$B78,[1]Forwarkeys!$B$2:$B$185,_xlfn.XLOOKUP($C$1,[1]Forwarkeys!$C$1:$BA$1,[1]Forwarkeys!$C$2:$BA$185)),"-")</f>
        <v>21018</v>
      </c>
      <c r="H87" s="19">
        <f>España!E87</f>
        <v>97.78</v>
      </c>
      <c r="I87" s="3">
        <f>[1]Aeropuerto!$H80</f>
        <v>28158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Apartamet'!M88</f>
        <v>420795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97.6</v>
      </c>
      <c r="F88" s="19" cm="1">
        <f t="array" ref="F88">_xlfn.XLOOKUP(transformación!A79,'[1]Desempleo armonizado'!$A$2:$A$101,_xlfn.XLOOKUP($C$1,'[1]Desempleo armonizado'!$B$1:$J$1,'[1]Desempleo armonizado'!$B$2:$J$101))</f>
        <v>15.3</v>
      </c>
      <c r="G88" s="26" cm="1">
        <f t="array" ref="G88">IFERROR(_xlfn.XLOOKUP(transformación!$B79,[1]Forwarkeys!$B$2:$B$185,_xlfn.XLOOKUP($C$1,[1]Forwarkeys!$C$1:$BA$1,[1]Forwarkeys!$C$2:$BA$185)),"-")</f>
        <v>34723</v>
      </c>
      <c r="H88" s="19">
        <f>España!E88</f>
        <v>97.66</v>
      </c>
      <c r="I88" s="3">
        <f>[1]Aeropuerto!$H81</f>
        <v>30897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Apartamet'!M89</f>
        <v>540775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97.4</v>
      </c>
      <c r="F89" s="19" cm="1">
        <f t="array" ref="F89">_xlfn.XLOOKUP(transformación!A80,'[1]Desempleo armonizado'!$A$2:$A$101,_xlfn.XLOOKUP($C$1,'[1]Desempleo armonizado'!$B$1:$J$1,'[1]Desempleo armonizado'!$B$2:$J$101))</f>
        <v>15.3</v>
      </c>
      <c r="G89" s="26" cm="1">
        <f t="array" ref="G89">IFERROR(_xlfn.XLOOKUP(transformación!$B80,[1]Forwarkeys!$B$2:$B$185,_xlfn.XLOOKUP($C$1,[1]Forwarkeys!$C$1:$BA$1,[1]Forwarkeys!$C$2:$BA$185)),"-")</f>
        <v>35955</v>
      </c>
      <c r="H89" s="19">
        <f>España!E89</f>
        <v>97.48</v>
      </c>
      <c r="I89" s="3">
        <f>[1]Aeropuerto!$H82</f>
        <v>37743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Apartamet'!M90</f>
        <v>609872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97.2</v>
      </c>
      <c r="F90" s="19" cm="1">
        <f t="array" ref="F90">_xlfn.XLOOKUP(transformación!A81,'[1]Desempleo armonizado'!$A$2:$A$101,_xlfn.XLOOKUP($C$1,'[1]Desempleo armonizado'!$B$1:$J$1,'[1]Desempleo armonizado'!$B$2:$J$101))</f>
        <v>15.9</v>
      </c>
      <c r="G90" s="26" cm="1">
        <f t="array" ref="G90">IFERROR(_xlfn.XLOOKUP(transformación!$B81,[1]Forwarkeys!$B$2:$B$185,_xlfn.XLOOKUP($C$1,[1]Forwarkeys!$C$1:$BA$1,[1]Forwarkeys!$C$2:$BA$185)),"-")</f>
        <v>40392</v>
      </c>
      <c r="H90" s="19">
        <f>España!E90</f>
        <v>96.34</v>
      </c>
      <c r="I90" s="3">
        <f>[1]Aeropuerto!$H83</f>
        <v>37932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Apartamet'!M91</f>
        <v>566008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97.4</v>
      </c>
      <c r="F91" s="19" cm="1">
        <f t="array" ref="F91">_xlfn.XLOOKUP(transformación!A82,'[1]Desempleo armonizado'!$A$2:$A$101,_xlfn.XLOOKUP($C$1,'[1]Desempleo armonizado'!$B$1:$J$1,'[1]Desempleo armonizado'!$B$2:$J$101))</f>
        <v>15.9</v>
      </c>
      <c r="G91" s="26" cm="1">
        <f t="array" ref="G91">IFERROR(_xlfn.XLOOKUP(transformación!$B82,[1]Forwarkeys!$B$2:$B$185,_xlfn.XLOOKUP($C$1,[1]Forwarkeys!$C$1:$BA$1,[1]Forwarkeys!$C$2:$BA$185)),"-")</f>
        <v>38219</v>
      </c>
      <c r="H91" s="19">
        <f>España!E91</f>
        <v>96.31</v>
      </c>
      <c r="I91" s="3">
        <f>[1]Aeropuerto!$H84</f>
        <v>32841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Apartamet'!M92</f>
        <v>530753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97.5</v>
      </c>
      <c r="F92" s="19" cm="1">
        <f t="array" ref="F92">_xlfn.XLOOKUP(transformación!A83,'[1]Desempleo armonizado'!$A$2:$A$101,_xlfn.XLOOKUP($C$1,'[1]Desempleo armonizado'!$B$1:$J$1,'[1]Desempleo armonizado'!$B$2:$J$101))</f>
        <v>15.9</v>
      </c>
      <c r="G92" s="26" cm="1">
        <f t="array" ref="G92">IFERROR(_xlfn.XLOOKUP(transformación!$B83,[1]Forwarkeys!$B$2:$B$185,_xlfn.XLOOKUP($C$1,[1]Forwarkeys!$C$1:$BA$1,[1]Forwarkeys!$C$2:$BA$185)),"-")</f>
        <v>38223</v>
      </c>
      <c r="H92" s="19">
        <f>España!E92</f>
        <v>97.46</v>
      </c>
      <c r="I92" s="3">
        <f>[1]Aeropuerto!$H85</f>
        <v>31106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Apartamet'!M93</f>
        <v>386701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97.8</v>
      </c>
      <c r="F93" s="19" cm="1">
        <f t="array" ref="F93">_xlfn.XLOOKUP(transformación!A84,'[1]Desempleo armonizado'!$A$2:$A$101,_xlfn.XLOOKUP($C$1,'[1]Desempleo armonizado'!$B$1:$J$1,'[1]Desempleo armonizado'!$B$2:$J$101))</f>
        <v>15.3</v>
      </c>
      <c r="G93" s="26" cm="1">
        <f t="array" ref="G93">IFERROR(_xlfn.XLOOKUP(transformación!$B84,[1]Forwarkeys!$B$2:$B$185,_xlfn.XLOOKUP($C$1,[1]Forwarkeys!$C$1:$BA$1,[1]Forwarkeys!$C$2:$BA$185)),"-")</f>
        <v>32492</v>
      </c>
      <c r="H93" s="19">
        <f>España!E93</f>
        <v>97.87</v>
      </c>
      <c r="I93" s="3">
        <f>[1]Aeropuerto!$H86</f>
        <v>24515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Apartamet'!M94</f>
        <v>204732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97.8</v>
      </c>
      <c r="F94" s="19" cm="1">
        <f t="array" ref="F94">_xlfn.XLOOKUP(transformación!A85,'[1]Desempleo armonizado'!$A$2:$A$101,_xlfn.XLOOKUP($C$1,'[1]Desempleo armonizado'!$B$1:$J$1,'[1]Desempleo armonizado'!$B$2:$J$101))</f>
        <v>15.3</v>
      </c>
      <c r="G94" s="26" cm="1">
        <f t="array" ref="G94">IFERROR(_xlfn.XLOOKUP(transformación!$B85,[1]Forwarkeys!$B$2:$B$185,_xlfn.XLOOKUP($C$1,[1]Forwarkeys!$C$1:$BA$1,[1]Forwarkeys!$C$2:$BA$185)),"-")</f>
        <v>29302</v>
      </c>
      <c r="H94" s="19">
        <f>España!E94</f>
        <v>98.09</v>
      </c>
      <c r="I94" s="3">
        <f>[1]Aeropuerto!$H87</f>
        <v>10003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Apartamet'!M95</f>
        <v>174045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97.7</v>
      </c>
      <c r="F95" s="19" cm="1">
        <f t="array" ref="F95">_xlfn.XLOOKUP(transformación!A86,'[1]Desempleo armonizado'!$A$2:$A$101,_xlfn.XLOOKUP($C$1,'[1]Desempleo armonizado'!$B$1:$J$1,'[1]Desempleo armonizado'!$B$2:$J$101))</f>
        <v>15.3</v>
      </c>
      <c r="G95" s="26" cm="1">
        <f t="array" ref="G95">IFERROR(_xlfn.XLOOKUP(transformación!$B86,[1]Forwarkeys!$B$2:$B$185,_xlfn.XLOOKUP($C$1,[1]Forwarkeys!$C$1:$BA$1,[1]Forwarkeys!$C$2:$BA$185)),"-")</f>
        <v>13719</v>
      </c>
      <c r="H95" s="19">
        <f>España!E95</f>
        <v>98.11</v>
      </c>
      <c r="I95" s="3">
        <f>[1]Aeropuerto!$H88</f>
        <v>9487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Apartamet'!M96</f>
        <v>208129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97.3</v>
      </c>
      <c r="F96" s="19" cm="1">
        <f t="array" ref="F96">_xlfn.XLOOKUP(transformación!A87,'[1]Desempleo armonizado'!$A$2:$A$101,_xlfn.XLOOKUP($C$1,'[1]Desempleo armonizado'!$B$1:$J$1,'[1]Desempleo armonizado'!$B$2:$J$101))</f>
        <v>15.8</v>
      </c>
      <c r="G96" s="26" cm="1">
        <f t="array" ref="G96">IFERROR(_xlfn.XLOOKUP(transformación!$B87,[1]Forwarkeys!$B$2:$B$185,_xlfn.XLOOKUP($C$1,[1]Forwarkeys!$C$1:$BA$1,[1]Forwarkeys!$C$2:$BA$185)),"-")</f>
        <v>13341</v>
      </c>
      <c r="H96" s="19">
        <f>España!E96</f>
        <v>96.48</v>
      </c>
      <c r="I96" s="3">
        <f>[1]Aeropuerto!$H89</f>
        <v>8158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Apartamet'!M97</f>
        <v>204893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98.4</v>
      </c>
      <c r="F97" s="19" cm="1">
        <f t="array" ref="F97">_xlfn.XLOOKUP(transformación!A88,'[1]Desempleo armonizado'!$A$2:$A$101,_xlfn.XLOOKUP($C$1,'[1]Desempleo armonizado'!$B$1:$J$1,'[1]Desempleo armonizado'!$B$2:$J$101))</f>
        <v>15.8</v>
      </c>
      <c r="G97" s="26" cm="1">
        <f t="array" ref="G97">IFERROR(_xlfn.XLOOKUP(transformación!$B88,[1]Forwarkeys!$B$2:$B$185,_xlfn.XLOOKUP($C$1,[1]Forwarkeys!$C$1:$BA$1,[1]Forwarkeys!$C$2:$BA$185)),"-")</f>
        <v>12759</v>
      </c>
      <c r="H97" s="19">
        <f>España!E97</f>
        <v>96.51</v>
      </c>
      <c r="I97" s="3">
        <f>[1]Aeropuerto!$H90</f>
        <v>9805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Apartamet'!M98</f>
        <v>241869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99.4</v>
      </c>
      <c r="F98" s="19" cm="1">
        <f t="array" ref="F98">_xlfn.XLOOKUP(transformación!A89,'[1]Desempleo armonizado'!$A$2:$A$101,_xlfn.XLOOKUP($C$1,'[1]Desempleo armonizado'!$B$1:$J$1,'[1]Desempleo armonizado'!$B$2:$J$101))</f>
        <v>15.8</v>
      </c>
      <c r="G98" s="26" cm="1">
        <f t="array" ref="G98">IFERROR(_xlfn.XLOOKUP(transformación!$B89,[1]Forwarkeys!$B$2:$B$185,_xlfn.XLOOKUP($C$1,[1]Forwarkeys!$C$1:$BA$1,[1]Forwarkeys!$C$2:$BA$185)),"-")</f>
        <v>12804</v>
      </c>
      <c r="H98" s="19">
        <f>España!E98</f>
        <v>98.64</v>
      </c>
      <c r="I98" s="3">
        <f>[1]Aeropuerto!$H91</f>
        <v>15707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Apartamet'!M99</f>
        <v>297568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99.4</v>
      </c>
      <c r="F99" s="19" cm="1">
        <f t="array" ref="F99">_xlfn.XLOOKUP(transformación!A90,'[1]Desempleo armonizado'!$A$2:$A$101,_xlfn.XLOOKUP($C$1,'[1]Desempleo armonizado'!$B$1:$J$1,'[1]Desempleo armonizado'!$B$2:$J$101))</f>
        <v>15.9</v>
      </c>
      <c r="G99" s="26" cm="1">
        <f t="array" ref="G99">IFERROR(_xlfn.XLOOKUP(transformación!$B90,[1]Forwarkeys!$B$2:$B$185,_xlfn.XLOOKUP($C$1,[1]Forwarkeys!$C$1:$BA$1,[1]Forwarkeys!$C$2:$BA$185)),"-")</f>
        <v>18312</v>
      </c>
      <c r="H99" s="19">
        <f>España!E99</f>
        <v>99.71</v>
      </c>
      <c r="I99" s="3">
        <f>[1]Aeropuerto!$H92</f>
        <v>24750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Apartamet'!M100</f>
        <v>451511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99.4</v>
      </c>
      <c r="F100" s="19" cm="1">
        <f t="array" ref="F100">_xlfn.XLOOKUP(transformación!A91,'[1]Desempleo armonizado'!$A$2:$A$101,_xlfn.XLOOKUP($C$1,'[1]Desempleo armonizado'!$B$1:$J$1,'[1]Desempleo armonizado'!$B$2:$J$101))</f>
        <v>15.9</v>
      </c>
      <c r="G100" s="26" cm="1">
        <f t="array" ref="G100">IFERROR(_xlfn.XLOOKUP(transformación!$B91,[1]Forwarkeys!$B$2:$B$185,_xlfn.XLOOKUP($C$1,[1]Forwarkeys!$C$1:$BA$1,[1]Forwarkeys!$C$2:$BA$185)),"-")</f>
        <v>31131</v>
      </c>
      <c r="H100" s="19">
        <f>España!E100</f>
        <v>99.5</v>
      </c>
      <c r="I100" s="3">
        <f>[1]Aeropuerto!$H93</f>
        <v>31081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Apartamet'!M101</f>
        <v>578593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99.2</v>
      </c>
      <c r="F101" s="19" cm="1">
        <f t="array" ref="F101">_xlfn.XLOOKUP(transformación!A92,'[1]Desempleo armonizado'!$A$2:$A$101,_xlfn.XLOOKUP($C$1,'[1]Desempleo armonizado'!$B$1:$J$1,'[1]Desempleo armonizado'!$B$2:$J$101))</f>
        <v>15.9</v>
      </c>
      <c r="G101" s="26" cm="1">
        <f t="array" ref="G101">IFERROR(_xlfn.XLOOKUP(transformación!$B92,[1]Forwarkeys!$B$2:$B$185,_xlfn.XLOOKUP($C$1,[1]Forwarkeys!$C$1:$BA$1,[1]Forwarkeys!$C$2:$BA$185)),"-")</f>
        <v>32364</v>
      </c>
      <c r="H101" s="19">
        <f>España!E101</f>
        <v>99.26</v>
      </c>
      <c r="I101" s="3">
        <f>[1]Aeropuerto!$H94</f>
        <v>42208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Apartamet'!M102</f>
        <v>618781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99.1</v>
      </c>
      <c r="F102" s="19" cm="1">
        <f t="array" ref="F102">_xlfn.XLOOKUP(transformación!A93,'[1]Desempleo armonizado'!$A$2:$A$101,_xlfn.XLOOKUP($C$1,'[1]Desempleo armonizado'!$B$1:$J$1,'[1]Desempleo armonizado'!$B$2:$J$101))</f>
        <v>15.9</v>
      </c>
      <c r="G102" s="26" cm="1">
        <f t="array" ref="G102">IFERROR(_xlfn.XLOOKUP(transformación!$B93,[1]Forwarkeys!$B$2:$B$185,_xlfn.XLOOKUP($C$1,[1]Forwarkeys!$C$1:$BA$1,[1]Forwarkeys!$C$2:$BA$185)),"-")</f>
        <v>41715</v>
      </c>
      <c r="H102" s="19">
        <f>España!E102</f>
        <v>98.42</v>
      </c>
      <c r="I102" s="3">
        <f>[1]Aeropuerto!$H95</f>
        <v>41015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Apartamet'!M103</f>
        <v>605497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99.9</v>
      </c>
      <c r="F103" s="19" cm="1">
        <f t="array" ref="F103">_xlfn.XLOOKUP(transformación!A94,'[1]Desempleo armonizado'!$A$2:$A$101,_xlfn.XLOOKUP($C$1,'[1]Desempleo armonizado'!$B$1:$J$1,'[1]Desempleo armonizado'!$B$2:$J$101))</f>
        <v>15.9</v>
      </c>
      <c r="G103" s="26" cm="1">
        <f t="array" ref="G103">IFERROR(_xlfn.XLOOKUP(transformación!$B94,[1]Forwarkeys!$B$2:$B$185,_xlfn.XLOOKUP($C$1,[1]Forwarkeys!$C$1:$BA$1,[1]Forwarkeys!$C$2:$BA$185)),"-")</f>
        <v>40491</v>
      </c>
      <c r="H103" s="19">
        <f>España!E103</f>
        <v>98.92</v>
      </c>
      <c r="I103" s="3">
        <f>[1]Aeropuerto!$H96</f>
        <v>35357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Apartamet'!M104</f>
        <v>621185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99.9</v>
      </c>
      <c r="F104" s="19" cm="1">
        <f t="array" ref="F104">_xlfn.XLOOKUP(transformación!A95,'[1]Desempleo armonizado'!$A$2:$A$101,_xlfn.XLOOKUP($C$1,'[1]Desempleo armonizado'!$B$1:$J$1,'[1]Desempleo armonizado'!$B$2:$J$101))</f>
        <v>15.9</v>
      </c>
      <c r="G104" s="26" cm="1">
        <f t="array" ref="G104">IFERROR(_xlfn.XLOOKUP(transformación!$B95,[1]Forwarkeys!$B$2:$B$185,_xlfn.XLOOKUP($C$1,[1]Forwarkeys!$C$1:$BA$1,[1]Forwarkeys!$C$2:$BA$185)),"-")</f>
        <v>38685</v>
      </c>
      <c r="H104" s="19">
        <f>España!E104</f>
        <v>100.83</v>
      </c>
      <c r="I104" s="3">
        <f>[1]Aeropuerto!$H97</f>
        <v>34303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Apartamet'!M105</f>
        <v>453844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99.8</v>
      </c>
      <c r="F105" s="19" cm="1">
        <f t="array" ref="F105">_xlfn.XLOOKUP(transformación!A96,'[1]Desempleo armonizado'!$A$2:$A$101,_xlfn.XLOOKUP($C$1,'[1]Desempleo armonizado'!$B$1:$J$1,'[1]Desempleo armonizado'!$B$2:$J$101))</f>
        <v>14.5</v>
      </c>
      <c r="G105" s="26" cm="1">
        <f t="array" ref="G105">IFERROR(_xlfn.XLOOKUP(transformación!$B96,[1]Forwarkeys!$B$2:$B$185,_xlfn.XLOOKUP($C$1,[1]Forwarkeys!$C$1:$BA$1,[1]Forwarkeys!$C$2:$BA$185)),"-")</f>
        <v>33126</v>
      </c>
      <c r="H105" s="19">
        <f>España!E105</f>
        <v>101.29</v>
      </c>
      <c r="I105" s="3">
        <f>[1]Aeropuerto!$H98</f>
        <v>28204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Apartamet'!M106</f>
        <v>196060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99.3</v>
      </c>
      <c r="F106" s="19" cm="1">
        <f t="array" ref="F106">_xlfn.XLOOKUP(transformación!A97,'[1]Desempleo armonizado'!$A$2:$A$101,_xlfn.XLOOKUP($C$1,'[1]Desempleo armonizado'!$B$1:$J$1,'[1]Desempleo armonizado'!$B$2:$J$101))</f>
        <v>14.5</v>
      </c>
      <c r="G106" s="26" cm="1">
        <f t="array" ref="G106">IFERROR(_xlfn.XLOOKUP(transformación!$B97,[1]Forwarkeys!$B$2:$B$185,_xlfn.XLOOKUP($C$1,[1]Forwarkeys!$C$1:$BA$1,[1]Forwarkeys!$C$2:$BA$185)),"-")</f>
        <v>30322</v>
      </c>
      <c r="H106" s="19">
        <f>España!E106</f>
        <v>101.05</v>
      </c>
      <c r="I106" s="3">
        <f>[1]Aeropuerto!$H99</f>
        <v>8773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Apartamet'!M107</f>
        <v>156056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99.4</v>
      </c>
      <c r="F107" s="19" cm="1">
        <f t="array" ref="F107">_xlfn.XLOOKUP(transformación!A98,'[1]Desempleo armonizado'!$A$2:$A$101,_xlfn.XLOOKUP($C$1,'[1]Desempleo armonizado'!$B$1:$J$1,'[1]Desempleo armonizado'!$B$2:$J$101))</f>
        <v>14.5</v>
      </c>
      <c r="G107" s="26" cm="1">
        <f t="array" ref="G107">IFERROR(_xlfn.XLOOKUP(transformación!$B98,[1]Forwarkeys!$B$2:$B$185,_xlfn.XLOOKUP($C$1,[1]Forwarkeys!$C$1:$BA$1,[1]Forwarkeys!$C$2:$BA$185)),"-")</f>
        <v>12759</v>
      </c>
      <c r="H107" s="19">
        <f>España!E107</f>
        <v>101.06</v>
      </c>
      <c r="I107" s="3">
        <f>[1]Aeropuerto!$H100</f>
        <v>8350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Apartamet'!M108</f>
        <v>187643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98.8</v>
      </c>
      <c r="F108" s="19" cm="1">
        <f t="array" ref="F108">_xlfn.XLOOKUP(transformación!A99,'[1]Desempleo armonizado'!$A$2:$A$101,_xlfn.XLOOKUP($C$1,'[1]Desempleo armonizado'!$B$1:$J$1,'[1]Desempleo armonizado'!$B$2:$J$101))</f>
        <v>14.4</v>
      </c>
      <c r="G108" s="26" cm="1">
        <f t="array" ref="G108">IFERROR(_xlfn.XLOOKUP(transformación!$B99,[1]Forwarkeys!$B$2:$B$185,_xlfn.XLOOKUP($C$1,[1]Forwarkeys!$C$1:$BA$1,[1]Forwarkeys!$C$2:$BA$185)),"-")</f>
        <v>10710</v>
      </c>
      <c r="H108" s="19">
        <f>España!E108</f>
        <v>99.22</v>
      </c>
      <c r="I108" s="3">
        <f>[1]Aeropuerto!$H101</f>
        <v>8093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Apartamet'!M109</f>
        <v>189366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99.6</v>
      </c>
      <c r="F109" s="19" cm="1">
        <f t="array" ref="F109">_xlfn.XLOOKUP(transformación!A100,'[1]Desempleo armonizado'!$A$2:$A$101,_xlfn.XLOOKUP($C$1,'[1]Desempleo armonizado'!$B$1:$J$1,'[1]Desempleo armonizado'!$B$2:$J$101))</f>
        <v>14.4</v>
      </c>
      <c r="G109" s="26" cm="1">
        <f t="array" ref="G109">IFERROR(_xlfn.XLOOKUP(transformación!$B100,[1]Forwarkeys!$B$2:$B$185,_xlfn.XLOOKUP($C$1,[1]Forwarkeys!$C$1:$BA$1,[1]Forwarkeys!$C$2:$BA$185)),"-")</f>
        <v>11043</v>
      </c>
      <c r="H109" s="19">
        <f>España!E109</f>
        <v>99.31</v>
      </c>
      <c r="I109" s="3">
        <f>[1]Aeropuerto!$H102</f>
        <v>8614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Apartamet'!M110</f>
        <v>246341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100</v>
      </c>
      <c r="F110" s="19" cm="1">
        <f t="array" ref="F110">_xlfn.XLOOKUP(transformación!A101,'[1]Desempleo armonizado'!$A$2:$A$101,_xlfn.XLOOKUP($C$1,'[1]Desempleo armonizado'!$B$1:$J$1,'[1]Desempleo armonizado'!$B$2:$J$101))</f>
        <v>14.4</v>
      </c>
      <c r="G110" s="26" cm="1">
        <f t="array" ref="G110">IFERROR(_xlfn.XLOOKUP(transformación!$B101,[1]Forwarkeys!$B$2:$B$185,_xlfn.XLOOKUP($C$1,[1]Forwarkeys!$C$1:$BA$1,[1]Forwarkeys!$C$2:$BA$185)),"-")</f>
        <v>9984</v>
      </c>
      <c r="H110" s="19">
        <f>España!E110</f>
        <v>101.16</v>
      </c>
      <c r="I110" s="3">
        <f>[1]Aeropuerto!$H103</f>
        <v>15817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Apartamet'!M111</f>
        <v>307192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99.9</v>
      </c>
      <c r="F111" s="19" cm="1">
        <f t="array" ref="F111">_xlfn.XLOOKUP(transformación!A102,'[1]Desempleo armonizado'!$A$2:$A$101,_xlfn.XLOOKUP($C$1,'[1]Desempleo armonizado'!$B$1:$J$1,'[1]Desempleo armonizado'!$B$2:$J$101))</f>
        <v>14.7</v>
      </c>
      <c r="G111" s="26" cm="1">
        <f t="array" ref="G111">IFERROR(_xlfn.XLOOKUP(transformación!$B102,[1]Forwarkeys!$B$2:$B$185,_xlfn.XLOOKUP($C$1,[1]Forwarkeys!$C$1:$BA$1,[1]Forwarkeys!$C$2:$BA$185)),"-")</f>
        <v>16302</v>
      </c>
      <c r="H111" s="19">
        <f>España!E111</f>
        <v>101.23</v>
      </c>
      <c r="I111" s="3">
        <f>[1]Aeropuerto!$H104</f>
        <v>23847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Apartamet'!M112</f>
        <v>477125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99.8</v>
      </c>
      <c r="F112" s="19" cm="1">
        <f t="array" ref="F112">_xlfn.XLOOKUP(transformación!A103,'[1]Desempleo armonizado'!$A$2:$A$101,_xlfn.XLOOKUP($C$1,'[1]Desempleo armonizado'!$B$1:$J$1,'[1]Desempleo armonizado'!$B$2:$J$101))</f>
        <v>14.7</v>
      </c>
      <c r="G112" s="26" cm="1">
        <f t="array" ref="G112">IFERROR(_xlfn.XLOOKUP(transformación!$B103,[1]Forwarkeys!$B$2:$B$185,_xlfn.XLOOKUP($C$1,[1]Forwarkeys!$C$1:$BA$1,[1]Forwarkeys!$C$2:$BA$185)),"-")</f>
        <v>33787</v>
      </c>
      <c r="H112" s="19">
        <f>España!E112</f>
        <v>101.33</v>
      </c>
      <c r="I112" s="3">
        <f>[1]Aeropuerto!$H105</f>
        <v>33319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Apartamet'!M113</f>
        <v>661276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99.9</v>
      </c>
      <c r="F113" s="19" cm="1">
        <f t="array" ref="F113">_xlfn.XLOOKUP(transformación!A104,'[1]Desempleo armonizado'!$A$2:$A$101,_xlfn.XLOOKUP($C$1,'[1]Desempleo armonizado'!$B$1:$J$1,'[1]Desempleo armonizado'!$B$2:$J$101))</f>
        <v>14.7</v>
      </c>
      <c r="G113" s="26" cm="1">
        <f t="array" ref="G113">IFERROR(_xlfn.XLOOKUP(transformación!$B104,[1]Forwarkeys!$B$2:$B$185,_xlfn.XLOOKUP($C$1,[1]Forwarkeys!$C$1:$BA$1,[1]Forwarkeys!$C$2:$BA$185)),"-")</f>
        <v>35161</v>
      </c>
      <c r="H113" s="19">
        <f>España!E113</f>
        <v>101.44</v>
      </c>
      <c r="I113" s="3">
        <f>[1]Aeropuerto!$H106</f>
        <v>46296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Apartamet'!M114</f>
        <v>703605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99.9</v>
      </c>
      <c r="F114" s="19" cm="1">
        <f t="array" ref="F114">_xlfn.XLOOKUP(transformación!A105,'[1]Desempleo armonizado'!$A$2:$A$101,_xlfn.XLOOKUP($C$1,'[1]Desempleo armonizado'!$B$1:$J$1,'[1]Desempleo armonizado'!$B$2:$J$101))</f>
        <v>13.7</v>
      </c>
      <c r="G114" s="26" cm="1">
        <f t="array" ref="G114">IFERROR(_xlfn.XLOOKUP(transformación!$B105,[1]Forwarkeys!$B$2:$B$185,_xlfn.XLOOKUP($C$1,[1]Forwarkeys!$C$1:$BA$1,[1]Forwarkeys!$C$2:$BA$185)),"-")</f>
        <v>46909</v>
      </c>
      <c r="H114" s="19">
        <f>España!E114</f>
        <v>100.29</v>
      </c>
      <c r="I114" s="3">
        <f>[1]Aeropuerto!$H107</f>
        <v>43044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Apartamet'!M115</f>
        <v>647665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100</v>
      </c>
      <c r="F115" s="19" cm="1">
        <f t="array" ref="F115">_xlfn.XLOOKUP(transformación!A106,'[1]Desempleo armonizado'!$A$2:$A$101,_xlfn.XLOOKUP($C$1,'[1]Desempleo armonizado'!$B$1:$J$1,'[1]Desempleo armonizado'!$B$2:$J$101))</f>
        <v>13.7</v>
      </c>
      <c r="G115" s="26" cm="1">
        <f t="array" ref="G115">IFERROR(_xlfn.XLOOKUP(transformación!$B106,[1]Forwarkeys!$B$2:$B$185,_xlfn.XLOOKUP($C$1,[1]Forwarkeys!$C$1:$BA$1,[1]Forwarkeys!$C$2:$BA$185)),"-")</f>
        <v>47180</v>
      </c>
      <c r="H115" s="19">
        <f>España!E115</f>
        <v>100.54</v>
      </c>
      <c r="I115" s="3">
        <f>[1]Aeropuerto!$H108</f>
        <v>34523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Apartamet'!M116</f>
        <v>591234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99.9</v>
      </c>
      <c r="F116" s="19" cm="1">
        <f t="array" ref="F116">_xlfn.XLOOKUP(transformación!A107,'[1]Desempleo armonizado'!$A$2:$A$101,_xlfn.XLOOKUP($C$1,'[1]Desempleo armonizado'!$B$1:$J$1,'[1]Desempleo armonizado'!$B$2:$J$101))</f>
        <v>13.7</v>
      </c>
      <c r="G116" s="26" cm="1">
        <f t="array" ref="G116">IFERROR(_xlfn.XLOOKUP(transformación!$B107,[1]Forwarkeys!$B$2:$B$185,_xlfn.XLOOKUP($C$1,[1]Forwarkeys!$C$1:$BA$1,[1]Forwarkeys!$C$2:$BA$185)),"-")</f>
        <v>42395</v>
      </c>
      <c r="H116" s="19">
        <f>España!E116</f>
        <v>101.32</v>
      </c>
      <c r="I116" s="3">
        <f>[1]Aeropuerto!$H109</f>
        <v>35948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Apartamet'!M117</f>
        <v>482513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99.7</v>
      </c>
      <c r="F117" s="19" cm="1">
        <f t="array" ref="F117">_xlfn.XLOOKUP(transformación!A108,'[1]Desempleo armonizado'!$A$2:$A$101,_xlfn.XLOOKUP($C$1,'[1]Desempleo armonizado'!$B$1:$J$1,'[1]Desempleo armonizado'!$B$2:$J$101))</f>
        <v>12.4</v>
      </c>
      <c r="G117" s="26" cm="1">
        <f t="array" ref="G117">IFERROR(_xlfn.XLOOKUP(transformación!$B108,[1]Forwarkeys!$B$2:$B$185,_xlfn.XLOOKUP($C$1,[1]Forwarkeys!$C$1:$BA$1,[1]Forwarkeys!$C$2:$BA$185)),"-")</f>
        <v>38334</v>
      </c>
      <c r="H117" s="19">
        <f>España!E117</f>
        <v>101.34</v>
      </c>
      <c r="I117" s="3">
        <f>[1]Aeropuerto!$H110</f>
        <v>26890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Apartamet'!M118</f>
        <v>205743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99.6</v>
      </c>
      <c r="F118" s="19" cm="1">
        <f t="array" ref="F118">_xlfn.XLOOKUP(transformación!A109,'[1]Desempleo armonizado'!$A$2:$A$101,_xlfn.XLOOKUP($C$1,'[1]Desempleo armonizado'!$B$1:$J$1,'[1]Desempleo armonizado'!$B$2:$J$101))</f>
        <v>12.4</v>
      </c>
      <c r="G118" s="26" cm="1">
        <f t="array" ref="G118">IFERROR(_xlfn.XLOOKUP(transformación!$B109,[1]Forwarkeys!$B$2:$B$185,_xlfn.XLOOKUP($C$1,[1]Forwarkeys!$C$1:$BA$1,[1]Forwarkeys!$C$2:$BA$185)),"-")</f>
        <v>35844</v>
      </c>
      <c r="H118" s="19">
        <f>España!E118</f>
        <v>101.35</v>
      </c>
      <c r="I118" s="3">
        <f>[1]Aeropuerto!$H111</f>
        <v>9014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Apartamet'!M119</f>
        <v>160012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99.7</v>
      </c>
      <c r="F119" s="19" cm="1">
        <f t="array" ref="F119">_xlfn.XLOOKUP(transformación!A110,'[1]Desempleo armonizado'!$A$2:$A$101,_xlfn.XLOOKUP($C$1,'[1]Desempleo armonizado'!$B$1:$J$1,'[1]Desempleo armonizado'!$B$2:$J$101))</f>
        <v>12.4</v>
      </c>
      <c r="G119" s="26" cm="1">
        <f t="array" ref="G119">IFERROR(_xlfn.XLOOKUP(transformación!$B110,[1]Forwarkeys!$B$2:$B$185,_xlfn.XLOOKUP($C$1,[1]Forwarkeys!$C$1:$BA$1,[1]Forwarkeys!$C$2:$BA$185)),"-")</f>
        <v>14302</v>
      </c>
      <c r="H119" s="19">
        <f>España!E119</f>
        <v>101.37</v>
      </c>
      <c r="I119" s="3">
        <f>[1]Aeropuerto!$H112</f>
        <v>9401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Apartamet'!M120</f>
        <v>202184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99.1</v>
      </c>
      <c r="F120" s="19" cm="1">
        <f t="array" ref="F120">_xlfn.XLOOKUP(transformación!A111,'[1]Desempleo armonizado'!$A$2:$A$101,_xlfn.XLOOKUP($C$1,'[1]Desempleo armonizado'!$B$1:$J$1,'[1]Desempleo armonizado'!$B$2:$J$101))</f>
        <v>12.7</v>
      </c>
      <c r="G120" s="26" cm="1">
        <f t="array" ref="G120">IFERROR(_xlfn.XLOOKUP(transformación!$B111,[1]Forwarkeys!$B$2:$B$185,_xlfn.XLOOKUP($C$1,[1]Forwarkeys!$C$1:$BA$1,[1]Forwarkeys!$C$2:$BA$185)),"-")</f>
        <v>12366</v>
      </c>
      <c r="H120" s="19">
        <f>España!E120</f>
        <v>99.49</v>
      </c>
      <c r="I120" s="3">
        <f>[1]Aeropuerto!$H113</f>
        <v>8513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Apartamet'!M121</f>
        <v>201403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99.7</v>
      </c>
      <c r="F121" s="19" cm="1">
        <f t="array" ref="F121">_xlfn.XLOOKUP(transformación!A112,'[1]Desempleo armonizado'!$A$2:$A$101,_xlfn.XLOOKUP($C$1,'[1]Desempleo armonizado'!$B$1:$J$1,'[1]Desempleo armonizado'!$B$2:$J$101))</f>
        <v>12.7</v>
      </c>
      <c r="G121" s="26" cm="1">
        <f t="array" ref="G121">IFERROR(_xlfn.XLOOKUP(transformación!$B112,[1]Forwarkeys!$B$2:$B$185,_xlfn.XLOOKUP($C$1,[1]Forwarkeys!$C$1:$BA$1,[1]Forwarkeys!$C$2:$BA$185)),"-")</f>
        <v>13221</v>
      </c>
      <c r="H121" s="19">
        <f>España!E121</f>
        <v>99.36</v>
      </c>
      <c r="I121" s="3">
        <f>[1]Aeropuerto!$H114</f>
        <v>9066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Apartamet'!M122</f>
        <v>235313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100.2</v>
      </c>
      <c r="F122" s="19" cm="1">
        <f t="array" ref="F122">_xlfn.XLOOKUP(transformación!A113,'[1]Desempleo armonizado'!$A$2:$A$101,_xlfn.XLOOKUP($C$1,'[1]Desempleo armonizado'!$B$1:$J$1,'[1]Desempleo armonizado'!$B$2:$J$101))</f>
        <v>12.7</v>
      </c>
      <c r="G122" s="26" cm="1">
        <f t="array" ref="G122">IFERROR(_xlfn.XLOOKUP(transformación!$B113,[1]Forwarkeys!$B$2:$B$185,_xlfn.XLOOKUP($C$1,[1]Forwarkeys!$C$1:$BA$1,[1]Forwarkeys!$C$2:$BA$185)),"-")</f>
        <v>12132</v>
      </c>
      <c r="H122" s="19">
        <f>España!E122</f>
        <v>100.94</v>
      </c>
      <c r="I122" s="3">
        <f>[1]Aeropuerto!$H115</f>
        <v>12511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Apartamet'!M123</f>
        <v>342647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100.2</v>
      </c>
      <c r="F123" s="19" cm="1">
        <f t="array" ref="F123">_xlfn.XLOOKUP(transformación!A114,'[1]Desempleo armonizado'!$A$2:$A$101,_xlfn.XLOOKUP($C$1,'[1]Desempleo armonizado'!$B$1:$J$1,'[1]Desempleo armonizado'!$B$2:$J$101))</f>
        <v>12.5</v>
      </c>
      <c r="G123" s="26" cm="1">
        <f t="array" ref="G123">IFERROR(_xlfn.XLOOKUP(transformación!$B114,[1]Forwarkeys!$B$2:$B$185,_xlfn.XLOOKUP($C$1,[1]Forwarkeys!$C$1:$BA$1,[1]Forwarkeys!$C$2:$BA$185)),"-")</f>
        <v>14765</v>
      </c>
      <c r="H123" s="19">
        <f>España!E123</f>
        <v>101.57</v>
      </c>
      <c r="I123" s="3">
        <f>[1]Aeropuerto!$H116</f>
        <v>28972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Apartamet'!M124</f>
        <v>518076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100.2</v>
      </c>
      <c r="F124" s="19" cm="1">
        <f t="array" ref="F124">_xlfn.XLOOKUP(transformación!A115,'[1]Desempleo armonizado'!$A$2:$A$101,_xlfn.XLOOKUP($C$1,'[1]Desempleo armonizado'!$B$1:$J$1,'[1]Desempleo armonizado'!$B$2:$J$101))</f>
        <v>12.5</v>
      </c>
      <c r="G124" s="26" cm="1">
        <f t="array" ref="G124">IFERROR(_xlfn.XLOOKUP(transformación!$B115,[1]Forwarkeys!$B$2:$B$185,_xlfn.XLOOKUP($C$1,[1]Forwarkeys!$C$1:$BA$1,[1]Forwarkeys!$C$2:$BA$185)),"-")</f>
        <v>35796</v>
      </c>
      <c r="H124" s="19">
        <f>España!E124</f>
        <v>101.54</v>
      </c>
      <c r="I124" s="3">
        <f>[1]Aeropuerto!$H117</f>
        <v>32810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Apartamet'!M125</f>
        <v>715929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100.4</v>
      </c>
      <c r="F125" s="19" cm="1">
        <f t="array" ref="F125">_xlfn.XLOOKUP(transformación!A116,'[1]Desempleo armonizado'!$A$2:$A$101,_xlfn.XLOOKUP($C$1,'[1]Desempleo armonizado'!$B$1:$J$1,'[1]Desempleo armonizado'!$B$2:$J$101))</f>
        <v>12.5</v>
      </c>
      <c r="G125" s="26" cm="1">
        <f t="array" ref="G125">IFERROR(_xlfn.XLOOKUP(transformación!$B116,[1]Forwarkeys!$B$2:$B$185,_xlfn.XLOOKUP($C$1,[1]Forwarkeys!$C$1:$BA$1,[1]Forwarkeys!$C$2:$BA$185)),"-")</f>
        <v>37048</v>
      </c>
      <c r="H125" s="19">
        <f>España!E125</f>
        <v>101.49</v>
      </c>
      <c r="I125" s="3">
        <f>[1]Aeropuerto!$H118</f>
        <v>43148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Apartamet'!M126</f>
        <v>755559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100.3</v>
      </c>
      <c r="F126" s="19" cm="1">
        <f t="array" ref="F126">_xlfn.XLOOKUP(transformación!A117,'[1]Desempleo armonizado'!$A$2:$A$101,_xlfn.XLOOKUP($C$1,'[1]Desempleo armonizado'!$B$1:$J$1,'[1]Desempleo armonizado'!$B$2:$J$101))</f>
        <v>12</v>
      </c>
      <c r="G126" s="26" cm="1">
        <f t="array" ref="G126">IFERROR(_xlfn.XLOOKUP(transformación!$B117,[1]Forwarkeys!$B$2:$B$185,_xlfn.XLOOKUP($C$1,[1]Forwarkeys!$C$1:$BA$1,[1]Forwarkeys!$C$2:$BA$185)),"-")</f>
        <v>46554</v>
      </c>
      <c r="H126" s="19">
        <f>España!E126</f>
        <v>99.93</v>
      </c>
      <c r="I126" s="3">
        <f>[1]Aeropuerto!$H119</f>
        <v>40696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Apartamet'!M127</f>
        <v>631718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100.6</v>
      </c>
      <c r="F127" s="19" cm="1">
        <f t="array" ref="F127">_xlfn.XLOOKUP(transformación!A118,'[1]Desempleo armonizado'!$A$2:$A$101,_xlfn.XLOOKUP($C$1,'[1]Desempleo armonizado'!$B$1:$J$1,'[1]Desempleo armonizado'!$B$2:$J$101))</f>
        <v>12</v>
      </c>
      <c r="G127" s="26" cm="1">
        <f t="array" ref="G127">IFERROR(_xlfn.XLOOKUP(transformación!$B118,[1]Forwarkeys!$B$2:$B$185,_xlfn.XLOOKUP($C$1,[1]Forwarkeys!$C$1:$BA$1,[1]Forwarkeys!$C$2:$BA$185)),"-")</f>
        <v>44578</v>
      </c>
      <c r="H127" s="19">
        <f>España!E127</f>
        <v>100.02</v>
      </c>
      <c r="I127" s="3">
        <f>[1]Aeropuerto!$H120</f>
        <v>34344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Apartamet'!M128</f>
        <v>586785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100.4</v>
      </c>
      <c r="F128" s="19" cm="1">
        <f t="array" ref="F128">_xlfn.XLOOKUP(transformación!A119,'[1]Desempleo armonizado'!$A$2:$A$101,_xlfn.XLOOKUP($C$1,'[1]Desempleo armonizado'!$B$1:$J$1,'[1]Desempleo armonizado'!$B$2:$J$101))</f>
        <v>12</v>
      </c>
      <c r="G128" s="26" cm="1">
        <f t="array" ref="G128">IFERROR(_xlfn.XLOOKUP(transformación!$B119,[1]Forwarkeys!$B$2:$B$185,_xlfn.XLOOKUP($C$1,[1]Forwarkeys!$C$1:$BA$1,[1]Forwarkeys!$C$2:$BA$185)),"-")</f>
        <v>41539</v>
      </c>
      <c r="H128" s="19">
        <f>España!E128</f>
        <v>101.04</v>
      </c>
      <c r="I128" s="3">
        <f>[1]Aeropuerto!$H121</f>
        <v>35478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Apartamet'!M129</f>
        <v>429950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100.1</v>
      </c>
      <c r="F129" s="19" cm="1">
        <f t="array" ref="F129">_xlfn.XLOOKUP(transformación!A120,'[1]Desempleo armonizado'!$A$2:$A$101,_xlfn.XLOOKUP($C$1,'[1]Desempleo armonizado'!$B$1:$J$1,'[1]Desempleo armonizado'!$B$2:$J$101))</f>
        <v>10.5</v>
      </c>
      <c r="G129" s="26" cm="1">
        <f t="array" ref="G129">IFERROR(_xlfn.XLOOKUP(transformación!$B120,[1]Forwarkeys!$B$2:$B$185,_xlfn.XLOOKUP($C$1,[1]Forwarkeys!$C$1:$BA$1,[1]Forwarkeys!$C$2:$BA$185)),"-")</f>
        <v>37497</v>
      </c>
      <c r="H129" s="19">
        <f>España!E129</f>
        <v>101.12</v>
      </c>
      <c r="I129" s="3">
        <f>[1]Aeropuerto!$H122</f>
        <v>28645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Apartamet'!M130</f>
        <v>195826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99.8</v>
      </c>
      <c r="F130" s="19" cm="1">
        <f t="array" ref="F130">_xlfn.XLOOKUP(transformación!A121,'[1]Desempleo armonizado'!$A$2:$A$101,_xlfn.XLOOKUP($C$1,'[1]Desempleo armonizado'!$B$1:$J$1,'[1]Desempleo armonizado'!$B$2:$J$101))</f>
        <v>10.5</v>
      </c>
      <c r="G130" s="26" cm="1">
        <f t="array" ref="G130">IFERROR(_xlfn.XLOOKUP(transformación!$B121,[1]Forwarkeys!$B$2:$B$185,_xlfn.XLOOKUP($C$1,[1]Forwarkeys!$C$1:$BA$1,[1]Forwarkeys!$C$2:$BA$185)),"-")</f>
        <v>34987</v>
      </c>
      <c r="H130" s="19">
        <f>España!E130</f>
        <v>100.88</v>
      </c>
      <c r="I130" s="3">
        <f>[1]Aeropuerto!$H123</f>
        <v>9789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Apartamet'!M131</f>
        <v>166015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99.4</v>
      </c>
      <c r="F131" s="19" cm="1">
        <f t="array" ref="F131">_xlfn.XLOOKUP(transformación!A122,'[1]Desempleo armonizado'!$A$2:$A$101,_xlfn.XLOOKUP($C$1,'[1]Desempleo armonizado'!$B$1:$J$1,'[1]Desempleo armonizado'!$B$2:$J$101))</f>
        <v>10.5</v>
      </c>
      <c r="G131" s="26" cm="1">
        <f t="array" ref="G131">IFERROR(_xlfn.XLOOKUP(transformación!$B122,[1]Forwarkeys!$B$2:$B$185,_xlfn.XLOOKUP($C$1,[1]Forwarkeys!$C$1:$BA$1,[1]Forwarkeys!$C$2:$BA$185)),"-")</f>
        <v>14490</v>
      </c>
      <c r="H131" s="19">
        <f>España!E131</f>
        <v>100.22</v>
      </c>
      <c r="I131" s="3">
        <f>[1]Aeropuerto!$H124</f>
        <v>10112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Apartamet'!M132</f>
        <v>202734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98.7</v>
      </c>
      <c r="F132" s="19" cm="1">
        <f t="array" ref="F132">_xlfn.XLOOKUP(transformación!A123,'[1]Desempleo armonizado'!$A$2:$A$101,_xlfn.XLOOKUP($C$1,'[1]Desempleo armonizado'!$B$1:$J$1,'[1]Desempleo armonizado'!$B$2:$J$101))</f>
        <v>10.5</v>
      </c>
      <c r="G132" s="26" cm="1">
        <f t="array" ref="G132">IFERROR(_xlfn.XLOOKUP(transformación!$B123,[1]Forwarkeys!$B$2:$B$185,_xlfn.XLOOKUP($C$1,[1]Forwarkeys!$C$1:$BA$1,[1]Forwarkeys!$C$2:$BA$185)),"-")</f>
        <v>12630</v>
      </c>
      <c r="H132" s="19">
        <f>España!E132</f>
        <v>98.04</v>
      </c>
      <c r="I132" s="3">
        <f>[1]Aeropuerto!$H125</f>
        <v>9897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Apartamet'!M133</f>
        <v>199045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99.3</v>
      </c>
      <c r="F133" s="19" cm="1">
        <f t="array" ref="F133">_xlfn.XLOOKUP(transformación!A124,'[1]Desempleo armonizado'!$A$2:$A$101,_xlfn.XLOOKUP($C$1,'[1]Desempleo armonizado'!$B$1:$J$1,'[1]Desempleo armonizado'!$B$2:$J$101))</f>
        <v>10.5</v>
      </c>
      <c r="G133" s="26" cm="1">
        <f t="array" ref="G133">IFERROR(_xlfn.XLOOKUP(transformación!$B124,[1]Forwarkeys!$B$2:$B$185,_xlfn.XLOOKUP($C$1,[1]Forwarkeys!$C$1:$BA$1,[1]Forwarkeys!$C$2:$BA$185)),"-")</f>
        <v>12471</v>
      </c>
      <c r="H133" s="19">
        <f>España!E133</f>
        <v>98.18</v>
      </c>
      <c r="I133" s="3">
        <f>[1]Aeropuerto!$H126</f>
        <v>10583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Apartamet'!M134</f>
        <v>255808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100</v>
      </c>
      <c r="F134" s="19" cm="1">
        <f t="array" ref="F134">_xlfn.XLOOKUP(transformación!A125,'[1]Desempleo armonizado'!$A$2:$A$101,_xlfn.XLOOKUP($C$1,'[1]Desempleo armonizado'!$B$1:$J$1,'[1]Desempleo armonizado'!$B$2:$J$101))</f>
        <v>10.5</v>
      </c>
      <c r="G134" s="26" cm="1">
        <f t="array" ref="G134">IFERROR(_xlfn.XLOOKUP(transformación!$B125,[1]Forwarkeys!$B$2:$B$185,_xlfn.XLOOKUP($C$1,[1]Forwarkeys!$C$1:$BA$1,[1]Forwarkeys!$C$2:$BA$185)),"-")</f>
        <v>12078</v>
      </c>
      <c r="H134" s="19">
        <f>España!E134</f>
        <v>100.15</v>
      </c>
      <c r="I134" s="3">
        <f>[1]Aeropuerto!$H127</f>
        <v>16128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Apartamet'!M135</f>
        <v>349047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99.9</v>
      </c>
      <c r="F135" s="19" cm="1">
        <f t="array" ref="F135">_xlfn.XLOOKUP(transformación!A126,'[1]Desempleo armonizado'!$A$2:$A$101,_xlfn.XLOOKUP($C$1,'[1]Desempleo armonizado'!$B$1:$J$1,'[1]Desempleo armonizado'!$B$2:$J$101))</f>
        <v>10.4</v>
      </c>
      <c r="G135" s="26" cm="1">
        <f t="array" ref="G135">IFERROR(_xlfn.XLOOKUP(transformación!$B126,[1]Forwarkeys!$B$2:$B$185,_xlfn.XLOOKUP($C$1,[1]Forwarkeys!$C$1:$BA$1,[1]Forwarkeys!$C$2:$BA$185)),"-")</f>
        <v>16917</v>
      </c>
      <c r="H135" s="19">
        <f>España!E135</f>
        <v>100.83</v>
      </c>
      <c r="I135" s="3">
        <f>[1]Aeropuerto!$H128</f>
        <v>27338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Apartamet'!M136</f>
        <v>558994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100.4</v>
      </c>
      <c r="F136" s="19" cm="1">
        <f t="array" ref="F136">_xlfn.XLOOKUP(transformación!A127,'[1]Desempleo armonizado'!$A$2:$A$101,_xlfn.XLOOKUP($C$1,'[1]Desempleo armonizado'!$B$1:$J$1,'[1]Desempleo armonizado'!$B$2:$J$101))</f>
        <v>10.4</v>
      </c>
      <c r="G136" s="26" cm="1">
        <f t="array" ref="G136">IFERROR(_xlfn.XLOOKUP(transformación!$B127,[1]Forwarkeys!$B$2:$B$185,_xlfn.XLOOKUP($C$1,[1]Forwarkeys!$C$1:$BA$1,[1]Forwarkeys!$C$2:$BA$185)),"-")</f>
        <v>31345</v>
      </c>
      <c r="H136" s="19">
        <f>España!E136</f>
        <v>101.27</v>
      </c>
      <c r="I136" s="3">
        <f>[1]Aeropuerto!$H129</f>
        <v>36488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Apartamet'!M137</f>
        <v>783873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100.8</v>
      </c>
      <c r="F137" s="19" cm="1">
        <f t="array" ref="F137">_xlfn.XLOOKUP(transformación!A128,'[1]Desempleo armonizado'!$A$2:$A$101,_xlfn.XLOOKUP($C$1,'[1]Desempleo armonizado'!$B$1:$J$1,'[1]Desempleo armonizado'!$B$2:$J$101))</f>
        <v>10.4</v>
      </c>
      <c r="G137" s="26" cm="1">
        <f t="array" ref="G137">IFERROR(_xlfn.XLOOKUP(transformación!$B128,[1]Forwarkeys!$B$2:$B$185,_xlfn.XLOOKUP($C$1,[1]Forwarkeys!$C$1:$BA$1,[1]Forwarkeys!$C$2:$BA$185)),"-")</f>
        <v>38625</v>
      </c>
      <c r="H137" s="19">
        <f>España!E137</f>
        <v>101.46</v>
      </c>
      <c r="I137" s="3">
        <f>[1]Aeropuerto!$H130</f>
        <v>45087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Apartamet'!M138</f>
        <v>856321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100.5</v>
      </c>
      <c r="F138" s="19" cm="1">
        <f t="array" ref="F138">_xlfn.XLOOKUP(transformación!A129,'[1]Desempleo armonizado'!$A$2:$A$101,_xlfn.XLOOKUP($C$1,'[1]Desempleo armonizado'!$B$1:$J$1,'[1]Desempleo armonizado'!$B$2:$J$101))</f>
        <v>9.9</v>
      </c>
      <c r="G138" s="26" cm="1">
        <f t="array" ref="G138">IFERROR(_xlfn.XLOOKUP(transformación!$B129,[1]Forwarkeys!$B$2:$B$185,_xlfn.XLOOKUP($C$1,[1]Forwarkeys!$C$1:$BA$1,[1]Forwarkeys!$C$2:$BA$185)),"-")</f>
        <v>48063</v>
      </c>
      <c r="H138" s="19">
        <f>España!E138</f>
        <v>99.9</v>
      </c>
      <c r="I138" s="3">
        <f>[1]Aeropuerto!$H131</f>
        <v>45087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Apartamet'!M139</f>
        <v>733265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100.8</v>
      </c>
      <c r="F139" s="19" cm="1">
        <f t="array" ref="F139">_xlfn.XLOOKUP(transformación!A130,'[1]Desempleo armonizado'!$A$2:$A$101,_xlfn.XLOOKUP($C$1,'[1]Desempleo armonizado'!$B$1:$J$1,'[1]Desempleo armonizado'!$B$2:$J$101))</f>
        <v>9.9</v>
      </c>
      <c r="G139" s="26" cm="1">
        <f t="array" ref="G139">IFERROR(_xlfn.XLOOKUP(transformación!$B130,[1]Forwarkeys!$B$2:$B$185,_xlfn.XLOOKUP($C$1,[1]Forwarkeys!$C$1:$BA$1,[1]Forwarkeys!$C$2:$BA$185)),"-")</f>
        <v>48227</v>
      </c>
      <c r="H139" s="19">
        <f>España!E139</f>
        <v>99.5</v>
      </c>
      <c r="I139" s="3">
        <f>[1]Aeropuerto!$H132</f>
        <v>35107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Apartamet'!M140</f>
        <v>691176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100.3</v>
      </c>
      <c r="F140" s="19" cm="1">
        <f t="array" ref="F140">_xlfn.XLOOKUP(transformación!A131,'[1]Desempleo armonizado'!$A$2:$A$101,_xlfn.XLOOKUP($C$1,'[1]Desempleo armonizado'!$B$1:$J$1,'[1]Desempleo armonizado'!$B$2:$J$101))</f>
        <v>9.9</v>
      </c>
      <c r="G140" s="26" cm="1">
        <f t="array" ref="G140">IFERROR(_xlfn.XLOOKUP(transformación!$B131,[1]Forwarkeys!$B$2:$B$185,_xlfn.XLOOKUP($C$1,[1]Forwarkeys!$C$1:$BA$1,[1]Forwarkeys!$C$2:$BA$185)),"-")</f>
        <v>39972</v>
      </c>
      <c r="H140" s="19">
        <f>España!E140</f>
        <v>99.9</v>
      </c>
      <c r="I140" s="3">
        <f>[1]Aeropuerto!$H133</f>
        <v>35938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Apartamet'!M141</f>
        <v>534896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</v>
      </c>
      <c r="F141" s="19" cm="1">
        <f t="array" ref="F141">_xlfn.XLOOKUP(transformación!A132,'[1]Desempleo armonizado'!$A$2:$A$101,_xlfn.XLOOKUP($C$1,'[1]Desempleo armonizado'!$B$1:$J$1,'[1]Desempleo armonizado'!$B$2:$J$101))</f>
        <v>9.1</v>
      </c>
      <c r="G141" s="26" cm="1">
        <f t="array" ref="G141">IFERROR(_xlfn.XLOOKUP(transformación!$B132,[1]Forwarkeys!$B$2:$B$185,_xlfn.XLOOKUP($C$1,[1]Forwarkeys!$C$1:$BA$1,[1]Forwarkeys!$C$2:$BA$185)),"-")</f>
        <v>37214</v>
      </c>
      <c r="H141" s="19">
        <f>España!E141</f>
        <v>100.21</v>
      </c>
      <c r="I141" s="3">
        <f>[1]Aeropuerto!$H134</f>
        <v>28914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Apartamet'!M142</f>
        <v>245565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99.7</v>
      </c>
      <c r="F142" s="19" cm="1">
        <f t="array" ref="F142">_xlfn.XLOOKUP(transformación!A133,'[1]Desempleo armonizado'!$A$2:$A$101,_xlfn.XLOOKUP($C$1,'[1]Desempleo armonizado'!$B$1:$J$1,'[1]Desempleo armonizado'!$B$2:$J$101))</f>
        <v>9.1</v>
      </c>
      <c r="G142" s="26" cm="1">
        <f t="array" ref="G142">IFERROR(_xlfn.XLOOKUP(transformación!$B133,[1]Forwarkeys!$B$2:$B$185,_xlfn.XLOOKUP($C$1,[1]Forwarkeys!$C$1:$BA$1,[1]Forwarkeys!$C$2:$BA$185)),"-")</f>
        <v>34925</v>
      </c>
      <c r="H142" s="19">
        <f>España!E142</f>
        <v>100.47</v>
      </c>
      <c r="I142" s="3">
        <f>[1]Aeropuerto!$H135</f>
        <v>10273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Apartamet'!M143</f>
        <v>207303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99.6</v>
      </c>
      <c r="F143" s="19" cm="1">
        <f t="array" ref="F143">_xlfn.XLOOKUP(transformación!A134,'[1]Desempleo armonizado'!$A$2:$A$101,_xlfn.XLOOKUP($C$1,'[1]Desempleo armonizado'!$B$1:$J$1,'[1]Desempleo armonizado'!$B$2:$J$101))</f>
        <v>9.1</v>
      </c>
      <c r="G143" s="26" cm="1">
        <f t="array" ref="G143">IFERROR(_xlfn.XLOOKUP(transformación!$B134,[1]Forwarkeys!$B$2:$B$185,_xlfn.XLOOKUP($C$1,[1]Forwarkeys!$C$1:$BA$1,[1]Forwarkeys!$C$2:$BA$185)),"-")</f>
        <v>13734</v>
      </c>
      <c r="H143" s="19">
        <f>España!E143</f>
        <v>100.09</v>
      </c>
      <c r="I143" s="3">
        <f>[1]Aeropuerto!$H136</f>
        <v>11533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Apartamet'!M144</f>
        <v>247278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98.7</v>
      </c>
      <c r="F144" s="19" cm="1">
        <f t="array" ref="F144">_xlfn.XLOOKUP(transformación!A135,'[1]Desempleo armonizado'!$A$2:$A$101,_xlfn.XLOOKUP($C$1,'[1]Desempleo armonizado'!$B$1:$J$1,'[1]Desempleo armonizado'!$B$2:$J$101))</f>
        <v>8.8000000000000007</v>
      </c>
      <c r="G144" s="26" cm="1">
        <f t="array" ref="G144">IFERROR(_xlfn.XLOOKUP(transformación!$B135,[1]Forwarkeys!$B$2:$B$185,_xlfn.XLOOKUP($C$1,[1]Forwarkeys!$C$1:$BA$1,[1]Forwarkeys!$C$2:$BA$185)),"-")</f>
        <v>13356</v>
      </c>
      <c r="H144" s="19">
        <f>España!E144</f>
        <v>97.63</v>
      </c>
      <c r="I144" s="3">
        <f>[1]Aeropuerto!$H137</f>
        <v>10050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Apartamet'!M145</f>
        <v>249619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99.1</v>
      </c>
      <c r="F145" s="19" cm="1">
        <f t="array" ref="F145">_xlfn.XLOOKUP(transformación!A136,'[1]Desempleo armonizado'!$A$2:$A$101,_xlfn.XLOOKUP($C$1,'[1]Desempleo armonizado'!$B$1:$J$1,'[1]Desempleo armonizado'!$B$2:$J$101))</f>
        <v>8.8000000000000007</v>
      </c>
      <c r="G145" s="26" cm="1">
        <f t="array" ref="G145">IFERROR(_xlfn.XLOOKUP(transformación!$B136,[1]Forwarkeys!$B$2:$B$185,_xlfn.XLOOKUP($C$1,[1]Forwarkeys!$C$1:$BA$1,[1]Forwarkeys!$C$2:$BA$185)),"-")</f>
        <v>12138</v>
      </c>
      <c r="H145" s="19">
        <f>España!E145</f>
        <v>97.21</v>
      </c>
      <c r="I145" s="3">
        <f>[1]Aeropuerto!$H138</f>
        <v>11913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Apartamet'!M146</f>
        <v>343852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99.4</v>
      </c>
      <c r="F146" s="19" cm="1">
        <f t="array" ref="F146">_xlfn.XLOOKUP(transformación!A137,'[1]Desempleo armonizado'!$A$2:$A$101,_xlfn.XLOOKUP($C$1,'[1]Desempleo armonizado'!$B$1:$J$1,'[1]Desempleo armonizado'!$B$2:$J$101))</f>
        <v>8.8000000000000007</v>
      </c>
      <c r="G146" s="26" cm="1">
        <f t="array" ref="G146">IFERROR(_xlfn.XLOOKUP(transformación!$B137,[1]Forwarkeys!$B$2:$B$185,_xlfn.XLOOKUP($C$1,[1]Forwarkeys!$C$1:$BA$1,[1]Forwarkeys!$C$2:$BA$185)),"-")</f>
        <v>12615</v>
      </c>
      <c r="H146" s="19">
        <f>España!E146</f>
        <v>99.16</v>
      </c>
      <c r="I146" s="3">
        <f>[1]Aeropuerto!$H139</f>
        <v>21495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Apartamet'!M147</f>
        <v>426055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99.7</v>
      </c>
      <c r="F147" s="19" cm="1">
        <f t="array" ref="F147">_xlfn.XLOOKUP(transformación!A138,'[1]Desempleo armonizado'!$A$2:$A$101,_xlfn.XLOOKUP($C$1,'[1]Desempleo armonizado'!$B$1:$J$1,'[1]Desempleo armonizado'!$B$2:$J$101))</f>
        <v>9.1</v>
      </c>
      <c r="G147" s="26" cm="1">
        <f t="array" ref="G147">IFERROR(_xlfn.XLOOKUP(transformación!$B138,[1]Forwarkeys!$B$2:$B$185,_xlfn.XLOOKUP($C$1,[1]Forwarkeys!$C$1:$BA$1,[1]Forwarkeys!$C$2:$BA$185)),"-")</f>
        <v>22128</v>
      </c>
      <c r="H147" s="19">
        <f>España!E147</f>
        <v>99.65</v>
      </c>
      <c r="I147" s="3">
        <f>[1]Aeropuerto!$H140</f>
        <v>30154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Apartamet'!M148</f>
        <v>672701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100.2</v>
      </c>
      <c r="F148" s="19" cm="1">
        <f t="array" ref="F148">_xlfn.XLOOKUP(transformación!A139,'[1]Desempleo armonizado'!$A$2:$A$101,_xlfn.XLOOKUP($C$1,'[1]Desempleo armonizado'!$B$1:$J$1,'[1]Desempleo armonizado'!$B$2:$J$101))</f>
        <v>9.1</v>
      </c>
      <c r="G148" s="26" cm="1">
        <f t="array" ref="G148">IFERROR(_xlfn.XLOOKUP(transformación!$B139,[1]Forwarkeys!$B$2:$B$185,_xlfn.XLOOKUP($C$1,[1]Forwarkeys!$C$1:$BA$1,[1]Forwarkeys!$C$2:$BA$185)),"-")</f>
        <v>33555</v>
      </c>
      <c r="H148" s="19">
        <f>España!E148</f>
        <v>100.17</v>
      </c>
      <c r="I148" s="3">
        <f>[1]Aeropuerto!$H141</f>
        <v>40919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Apartamet'!M149</f>
        <v>860153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100.9</v>
      </c>
      <c r="F149" s="19" cm="1">
        <f t="array" ref="F149">_xlfn.XLOOKUP(transformación!A140,'[1]Desempleo armonizado'!$A$2:$A$101,_xlfn.XLOOKUP($C$1,'[1]Desempleo armonizado'!$B$1:$J$1,'[1]Desempleo armonizado'!$B$2:$J$101))</f>
        <v>9.1</v>
      </c>
      <c r="G149" s="26" cm="1">
        <f t="array" ref="G149">IFERROR(_xlfn.XLOOKUP(transformación!$B140,[1]Forwarkeys!$B$2:$B$185,_xlfn.XLOOKUP($C$1,[1]Forwarkeys!$C$1:$BA$1,[1]Forwarkeys!$C$2:$BA$185)),"-")</f>
        <v>43512</v>
      </c>
      <c r="H149" s="19">
        <f>España!E149</f>
        <v>100.59</v>
      </c>
      <c r="I149" s="3">
        <f>[1]Aeropuerto!$H142</f>
        <v>46545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Apartamet'!M150</f>
        <v>933402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100.6</v>
      </c>
      <c r="F150" s="19" cm="1">
        <f t="array" ref="F150">_xlfn.XLOOKUP(transformación!A141,'[1]Desempleo armonizado'!$A$2:$A$101,_xlfn.XLOOKUP($C$1,'[1]Desempleo armonizado'!$B$1:$J$1,'[1]Desempleo armonizado'!$B$2:$J$101))</f>
        <v>8.6</v>
      </c>
      <c r="G150" s="26" cm="1">
        <f t="array" ref="G150">IFERROR(_xlfn.XLOOKUP(transformación!$B141,[1]Forwarkeys!$B$2:$B$185,_xlfn.XLOOKUP($C$1,[1]Forwarkeys!$C$1:$BA$1,[1]Forwarkeys!$C$2:$BA$185)),"-")</f>
        <v>50652</v>
      </c>
      <c r="H150" s="19">
        <f>España!E150</f>
        <v>99.25</v>
      </c>
      <c r="I150" s="3">
        <f>[1]Aeropuerto!$H143</f>
        <v>49548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Apartamet'!M151</f>
        <v>802086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100.4</v>
      </c>
      <c r="F151" s="19" cm="1">
        <f t="array" ref="F151">_xlfn.XLOOKUP(transformación!A142,'[1]Desempleo armonizado'!$A$2:$A$101,_xlfn.XLOOKUP($C$1,'[1]Desempleo armonizado'!$B$1:$J$1,'[1]Desempleo armonizado'!$B$2:$J$101))</f>
        <v>8.6</v>
      </c>
      <c r="G151" s="26" cm="1">
        <f t="array" ref="G151">IFERROR(_xlfn.XLOOKUP(transformación!$B142,[1]Forwarkeys!$B$2:$B$185,_xlfn.XLOOKUP($C$1,[1]Forwarkeys!$C$1:$BA$1,[1]Forwarkeys!$C$2:$BA$185)),"-")</f>
        <v>54234</v>
      </c>
      <c r="H151" s="19">
        <f>España!E151</f>
        <v>99.21</v>
      </c>
      <c r="I151" s="3">
        <f>[1]Aeropuerto!$H144</f>
        <v>40833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Apartamet'!M152</f>
        <v>750969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100</v>
      </c>
      <c r="F152" s="19" cm="1">
        <f t="array" ref="F152">_xlfn.XLOOKUP(transformación!A143,'[1]Desempleo armonizado'!$A$2:$A$101,_xlfn.XLOOKUP($C$1,'[1]Desempleo armonizado'!$B$1:$J$1,'[1]Desempleo armonizado'!$B$2:$J$101))</f>
        <v>8.6</v>
      </c>
      <c r="G152" s="26" cm="1">
        <f t="array" ref="G152">IFERROR(_xlfn.XLOOKUP(transformación!$B143,[1]Forwarkeys!$B$2:$B$185,_xlfn.XLOOKUP($C$1,[1]Forwarkeys!$C$1:$BA$1,[1]Forwarkeys!$C$2:$BA$185)),"-")</f>
        <v>48012</v>
      </c>
      <c r="H152" s="19">
        <f>España!E152</f>
        <v>99.93</v>
      </c>
      <c r="I152" s="3">
        <f>[1]Aeropuerto!$H145</f>
        <v>42524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Apartamet'!M153</f>
        <v>587929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99.6</v>
      </c>
      <c r="F153" s="19" cm="1">
        <f t="array" ref="F153">_xlfn.XLOOKUP(transformación!A144,'[1]Desempleo armonizado'!$A$2:$A$101,_xlfn.XLOOKUP($C$1,'[1]Desempleo armonizado'!$B$1:$J$1,'[1]Desempleo armonizado'!$B$2:$J$101))</f>
        <v>7.2</v>
      </c>
      <c r="G153" s="26" cm="1">
        <f t="array" ref="G153">IFERROR(_xlfn.XLOOKUP(transformación!$B144,[1]Forwarkeys!$B$2:$B$185,_xlfn.XLOOKUP($C$1,[1]Forwarkeys!$C$1:$BA$1,[1]Forwarkeys!$C$2:$BA$185)),"-")</f>
        <v>46089</v>
      </c>
      <c r="H153" s="19">
        <f>España!E153</f>
        <v>100.71</v>
      </c>
      <c r="I153" s="3">
        <f>[1]Aeropuerto!$H146</f>
        <v>37601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Apartamet'!M154</f>
        <v>299622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99.5</v>
      </c>
      <c r="F154" s="19" cm="1">
        <f t="array" ref="F154">_xlfn.XLOOKUP(transformación!A145,'[1]Desempleo armonizado'!$A$2:$A$101,_xlfn.XLOOKUP($C$1,'[1]Desempleo armonizado'!$B$1:$J$1,'[1]Desempleo armonizado'!$B$2:$J$101))</f>
        <v>7.2</v>
      </c>
      <c r="G154" s="26" cm="1">
        <f t="array" ref="G154">IFERROR(_xlfn.XLOOKUP(transformación!$B145,[1]Forwarkeys!$B$2:$B$185,_xlfn.XLOOKUP($C$1,[1]Forwarkeys!$C$1:$BA$1,[1]Forwarkeys!$C$2:$BA$185)),"-")</f>
        <v>45041</v>
      </c>
      <c r="H154" s="19">
        <f>España!E154</f>
        <v>100.95</v>
      </c>
      <c r="I154" s="3">
        <f>[1]Aeropuerto!$H147</f>
        <v>14737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Apartamet'!M155</f>
        <v>234851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99.4</v>
      </c>
      <c r="F155" s="19" cm="1">
        <f t="array" ref="F155">_xlfn.XLOOKUP(transformación!A146,'[1]Desempleo armonizado'!$A$2:$A$101,_xlfn.XLOOKUP($C$1,'[1]Desempleo armonizado'!$B$1:$J$1,'[1]Desempleo armonizado'!$B$2:$J$101))</f>
        <v>7.2</v>
      </c>
      <c r="G155" s="26" cm="1">
        <f t="array" ref="G155">IFERROR(_xlfn.XLOOKUP(transformación!$B146,[1]Forwarkeys!$B$2:$B$185,_xlfn.XLOOKUP($C$1,[1]Forwarkeys!$C$1:$BA$1,[1]Forwarkeys!$C$2:$BA$185)),"-")</f>
        <v>20736</v>
      </c>
      <c r="H155" s="19">
        <f>España!E155</f>
        <v>101.5</v>
      </c>
      <c r="I155" s="3">
        <f>[1]Aeropuerto!$H148</f>
        <v>14764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Apartamet'!M156</f>
        <v>285545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98.9</v>
      </c>
      <c r="F156" s="19" cm="1">
        <f t="array" ref="F156">_xlfn.XLOOKUP(transformación!A147,'[1]Desempleo armonizado'!$A$2:$A$101,_xlfn.XLOOKUP($C$1,'[1]Desempleo armonizado'!$B$1:$J$1,'[1]Desempleo armonizado'!$B$2:$J$101))</f>
        <v>7.1</v>
      </c>
      <c r="G156" s="26" cm="1">
        <f t="array" ref="G156">IFERROR(_xlfn.XLOOKUP(transformación!$B147,[1]Forwarkeys!$B$2:$B$185,_xlfn.XLOOKUP($C$1,[1]Forwarkeys!$C$1:$BA$1,[1]Forwarkeys!$C$2:$BA$185)),"-")</f>
        <v>18180</v>
      </c>
      <c r="H156" s="19">
        <f>España!E156</f>
        <v>100.5</v>
      </c>
      <c r="I156" s="3">
        <f>[1]Aeropuerto!$H149</f>
        <v>12791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Apartamet'!M157</f>
        <v>253777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99.4</v>
      </c>
      <c r="F157" s="19" cm="1">
        <f t="array" ref="F157">_xlfn.XLOOKUP(transformación!A148,'[1]Desempleo armonizado'!$A$2:$A$101,_xlfn.XLOOKUP($C$1,'[1]Desempleo armonizado'!$B$1:$J$1,'[1]Desempleo armonizado'!$B$2:$J$101))</f>
        <v>7.1</v>
      </c>
      <c r="G157" s="26" cm="1">
        <f t="array" ref="G157">IFERROR(_xlfn.XLOOKUP(transformación!$B148,[1]Forwarkeys!$B$2:$B$185,_xlfn.XLOOKUP($C$1,[1]Forwarkeys!$C$1:$BA$1,[1]Forwarkeys!$C$2:$BA$185)),"-")</f>
        <v>16278</v>
      </c>
      <c r="H157" s="19">
        <f>España!E157</f>
        <v>100.16</v>
      </c>
      <c r="I157" s="3">
        <f>[1]Aeropuerto!$H150</f>
        <v>13753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Apartamet'!M158</f>
        <v>322859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100</v>
      </c>
      <c r="F158" s="19" cm="1">
        <f t="array" ref="F158">_xlfn.XLOOKUP(transformación!A149,'[1]Desempleo armonizado'!$A$2:$A$101,_xlfn.XLOOKUP($C$1,'[1]Desempleo armonizado'!$B$1:$J$1,'[1]Desempleo armonizado'!$B$2:$J$101))</f>
        <v>7.1</v>
      </c>
      <c r="G158" s="26" cm="1">
        <f t="array" ref="G158">IFERROR(_xlfn.XLOOKUP(transformación!$B149,[1]Forwarkeys!$B$2:$B$185,_xlfn.XLOOKUP($C$1,[1]Forwarkeys!$C$1:$BA$1,[1]Forwarkeys!$C$2:$BA$185)),"-")</f>
        <v>15816</v>
      </c>
      <c r="H158" s="19">
        <f>España!E158</f>
        <v>101.29</v>
      </c>
      <c r="I158" s="3">
        <f>[1]Aeropuerto!$H151</f>
        <v>21540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Apartamet'!M159</f>
        <v>475587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100.4</v>
      </c>
      <c r="F159" s="19" cm="1">
        <f t="array" ref="F159">_xlfn.XLOOKUP(transformación!A150,'[1]Desempleo armonizado'!$A$2:$A$101,_xlfn.XLOOKUP($C$1,'[1]Desempleo armonizado'!$B$1:$J$1,'[1]Desempleo armonizado'!$B$2:$J$101))</f>
        <v>6.9</v>
      </c>
      <c r="G159" s="26" cm="1">
        <f t="array" ref="G159">IFERROR(_xlfn.XLOOKUP(transformación!$B150,[1]Forwarkeys!$B$2:$B$185,_xlfn.XLOOKUP($C$1,[1]Forwarkeys!$C$1:$BA$1,[1]Forwarkeys!$C$2:$BA$185)),"-")</f>
        <v>23736</v>
      </c>
      <c r="H159" s="19">
        <f>España!E159</f>
        <v>102.21</v>
      </c>
      <c r="I159" s="3">
        <f>[1]Aeropuerto!$H152</f>
        <v>34157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Apartamet'!M160</f>
        <v>670835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100.2</v>
      </c>
      <c r="F160" s="19" cm="1">
        <f t="array" ref="F160">_xlfn.XLOOKUP(transformación!A151,'[1]Desempleo armonizado'!$A$2:$A$101,_xlfn.XLOOKUP($C$1,'[1]Desempleo armonizado'!$B$1:$J$1,'[1]Desempleo armonizado'!$B$2:$J$101))</f>
        <v>6.9</v>
      </c>
      <c r="G160" s="26" cm="1">
        <f t="array" ref="G160">IFERROR(_xlfn.XLOOKUP(transformación!$B151,[1]Forwarkeys!$B$2:$B$185,_xlfn.XLOOKUP($C$1,[1]Forwarkeys!$C$1:$BA$1,[1]Forwarkeys!$C$2:$BA$185)),"-")</f>
        <v>36229</v>
      </c>
      <c r="H160" s="19">
        <f>España!E160</f>
        <v>102.16</v>
      </c>
      <c r="I160" s="3">
        <f>[1]Aeropuerto!$H153</f>
        <v>42048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Apartamet'!M161</f>
        <v>965957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100.3</v>
      </c>
      <c r="F161" s="19" cm="1">
        <f t="array" ref="F161">_xlfn.XLOOKUP(transformación!A152,'[1]Desempleo armonizado'!$A$2:$A$101,_xlfn.XLOOKUP($C$1,'[1]Desempleo armonizado'!$B$1:$J$1,'[1]Desempleo armonizado'!$B$2:$J$101))</f>
        <v>6.9</v>
      </c>
      <c r="G161" s="26" cm="1">
        <f t="array" ref="G161">IFERROR(_xlfn.XLOOKUP(transformación!$B152,[1]Forwarkeys!$B$2:$B$185,_xlfn.XLOOKUP($C$1,[1]Forwarkeys!$C$1:$BA$1,[1]Forwarkeys!$C$2:$BA$185)),"-")</f>
        <v>44467</v>
      </c>
      <c r="H161" s="19">
        <f>España!E161</f>
        <v>102.22</v>
      </c>
      <c r="I161" s="3">
        <f>[1]Aeropuerto!$H154</f>
        <v>51144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Apartamet'!M162</f>
        <v>1000295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100.4</v>
      </c>
      <c r="F162" s="19" cm="1">
        <f t="array" ref="F162">_xlfn.XLOOKUP(transformación!A153,'[1]Desempleo armonizado'!$A$2:$A$101,_xlfn.XLOOKUP($C$1,'[1]Desempleo armonizado'!$B$1:$J$1,'[1]Desempleo armonizado'!$B$2:$J$101))</f>
        <v>6.9</v>
      </c>
      <c r="G162" s="26" cm="1">
        <f t="array" ref="G162">IFERROR(_xlfn.XLOOKUP(transformación!$B153,[1]Forwarkeys!$B$2:$B$185,_xlfn.XLOOKUP($C$1,[1]Forwarkeys!$C$1:$BA$1,[1]Forwarkeys!$C$2:$BA$185)),"-")</f>
        <v>53117</v>
      </c>
      <c r="H162" s="19">
        <f>España!E162</f>
        <v>100.98</v>
      </c>
      <c r="I162" s="3">
        <f>[1]Aeropuerto!$H155</f>
        <v>52396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Apartamet'!M163</f>
        <v>861482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100.8</v>
      </c>
      <c r="F163" s="19" cm="1">
        <f t="array" ref="F163">_xlfn.XLOOKUP(transformación!A154,'[1]Desempleo armonizado'!$A$2:$A$101,_xlfn.XLOOKUP($C$1,'[1]Desempleo armonizado'!$B$1:$J$1,'[1]Desempleo armonizado'!$B$2:$J$101))</f>
        <v>6.9</v>
      </c>
      <c r="G163" s="26" cm="1">
        <f t="array" ref="G163">IFERROR(_xlfn.XLOOKUP(transformación!$B154,[1]Forwarkeys!$B$2:$B$185,_xlfn.XLOOKUP($C$1,[1]Forwarkeys!$C$1:$BA$1,[1]Forwarkeys!$C$2:$BA$185)),"-")</f>
        <v>55340</v>
      </c>
      <c r="H163" s="19">
        <f>España!E163</f>
        <v>101.15</v>
      </c>
      <c r="I163" s="3">
        <f>[1]Aeropuerto!$H156</f>
        <v>45327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Apartamet'!M164</f>
        <v>795897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100.2</v>
      </c>
      <c r="F164" s="19" cm="1">
        <f t="array" ref="F164">_xlfn.XLOOKUP(transformación!A155,'[1]Desempleo armonizado'!$A$2:$A$101,_xlfn.XLOOKUP($C$1,'[1]Desempleo armonizado'!$B$1:$J$1,'[1]Desempleo armonizado'!$B$2:$J$101))</f>
        <v>6.9</v>
      </c>
      <c r="G164" s="26" cm="1">
        <f t="array" ref="G164">IFERROR(_xlfn.XLOOKUP(transformación!$B155,[1]Forwarkeys!$B$2:$B$185,_xlfn.XLOOKUP($C$1,[1]Forwarkeys!$C$1:$BA$1,[1]Forwarkeys!$C$2:$BA$185)),"-")</f>
        <v>53072</v>
      </c>
      <c r="H164" s="19">
        <f>España!E164</f>
        <v>101.77</v>
      </c>
      <c r="I164" s="3">
        <f>[1]Aeropuerto!$H157</f>
        <v>43125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Apartamet'!M165</f>
        <v>623691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100.1</v>
      </c>
      <c r="F165" s="19" cm="1">
        <f t="array" ref="F165">_xlfn.XLOOKUP(transformación!A156,'[1]Desempleo armonizado'!$A$2:$A$101,_xlfn.XLOOKUP($C$1,'[1]Desempleo armonizado'!$B$1:$J$1,'[1]Desempleo armonizado'!$B$2:$J$101))</f>
        <v>6.1</v>
      </c>
      <c r="G165" s="26" cm="1">
        <f t="array" ref="G165">IFERROR(_xlfn.XLOOKUP(transformación!$B156,[1]Forwarkeys!$B$2:$B$185,_xlfn.XLOOKUP($C$1,[1]Forwarkeys!$C$1:$BA$1,[1]Forwarkeys!$C$2:$BA$185)),"-")</f>
        <v>44581</v>
      </c>
      <c r="H165" s="19">
        <f>España!E165</f>
        <v>102.4</v>
      </c>
      <c r="I165" s="3">
        <f>[1]Aeropuerto!$H158</f>
        <v>37934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Apartamet'!M166</f>
        <v>284828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100</v>
      </c>
      <c r="F166" s="19" cm="1">
        <f t="array" ref="F166">_xlfn.XLOOKUP(transformación!A157,'[1]Desempleo armonizado'!$A$2:$A$101,_xlfn.XLOOKUP($C$1,'[1]Desempleo armonizado'!$B$1:$J$1,'[1]Desempleo armonizado'!$B$2:$J$101))</f>
        <v>6.1</v>
      </c>
      <c r="G166" s="26" cm="1">
        <f t="array" ref="G166">IFERROR(_xlfn.XLOOKUP(transformación!$B157,[1]Forwarkeys!$B$2:$B$185,_xlfn.XLOOKUP($C$1,[1]Forwarkeys!$C$1:$BA$1,[1]Forwarkeys!$C$2:$BA$185)),"-")</f>
        <v>43667</v>
      </c>
      <c r="H166" s="19">
        <f>España!E166</f>
        <v>102.73</v>
      </c>
      <c r="I166" s="3">
        <f>[1]Aeropuerto!$H159</f>
        <v>15379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Apartamet'!M167</f>
        <v>254962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99.9</v>
      </c>
      <c r="F167" s="19" cm="1">
        <f t="array" ref="F167">_xlfn.XLOOKUP(transformación!A158,'[1]Desempleo armonizado'!$A$2:$A$101,_xlfn.XLOOKUP($C$1,'[1]Desempleo armonizado'!$B$1:$J$1,'[1]Desempleo armonizado'!$B$2:$J$101))</f>
        <v>6.1</v>
      </c>
      <c r="G167" s="26" cm="1">
        <f t="array" ref="G167">IFERROR(_xlfn.XLOOKUP(transformación!$B158,[1]Forwarkeys!$B$2:$B$185,_xlfn.XLOOKUP($C$1,[1]Forwarkeys!$C$1:$BA$1,[1]Forwarkeys!$C$2:$BA$185)),"-")</f>
        <v>20662</v>
      </c>
      <c r="H167" s="19">
        <f>España!E167</f>
        <v>102.74</v>
      </c>
      <c r="I167" s="3">
        <f>[1]Aeropuerto!$H160</f>
        <v>16113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Apartamet'!M168</f>
        <v>298083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99.2</v>
      </c>
      <c r="F168" s="19" cm="1">
        <f t="array" ref="F168">_xlfn.XLOOKUP(transformación!A159,'[1]Desempleo armonizado'!$A$2:$A$101,_xlfn.XLOOKUP($C$1,'[1]Desempleo armonizado'!$B$1:$J$1,'[1]Desempleo armonizado'!$B$2:$J$101))</f>
        <v>5.7</v>
      </c>
      <c r="G168" s="26" cm="1">
        <f t="array" ref="G168">IFERROR(_xlfn.XLOOKUP(transformación!$B159,[1]Forwarkeys!$B$2:$B$185,_xlfn.XLOOKUP($C$1,[1]Forwarkeys!$C$1:$BA$1,[1]Forwarkeys!$C$2:$BA$185)),"-")</f>
        <v>19384</v>
      </c>
      <c r="H168" s="19">
        <f>España!E168</f>
        <v>101.22</v>
      </c>
      <c r="I168" s="3">
        <f>[1]Aeropuerto!$H161</f>
        <v>13289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Apartamet'!M169</f>
        <v>260717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100.1</v>
      </c>
      <c r="F169" s="19" cm="1">
        <f t="array" ref="F169">_xlfn.XLOOKUP(transformación!A160,'[1]Desempleo armonizado'!$A$2:$A$101,_xlfn.XLOOKUP($C$1,'[1]Desempleo armonizado'!$B$1:$J$1,'[1]Desempleo armonizado'!$B$2:$J$101))</f>
        <v>5.7</v>
      </c>
      <c r="G169" s="26" cm="1">
        <f t="array" ref="G169">IFERROR(_xlfn.XLOOKUP(transformación!$B160,[1]Forwarkeys!$B$2:$B$185,_xlfn.XLOOKUP($C$1,[1]Forwarkeys!$C$1:$BA$1,[1]Forwarkeys!$C$2:$BA$185)),"-")</f>
        <v>17976</v>
      </c>
      <c r="H169" s="19">
        <f>España!E169</f>
        <v>101.37</v>
      </c>
      <c r="I169" s="3">
        <f>[1]Aeropuerto!$H162</f>
        <v>14928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Apartamet'!M170</f>
        <v>346106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100.5</v>
      </c>
      <c r="F170" s="19" cm="1">
        <f t="array" ref="F170">_xlfn.XLOOKUP(transformación!A161,'[1]Desempleo armonizado'!$A$2:$A$101,_xlfn.XLOOKUP($C$1,'[1]Desempleo armonizado'!$B$1:$J$1,'[1]Desempleo armonizado'!$B$2:$J$101))</f>
        <v>5.7</v>
      </c>
      <c r="G170" s="26" cm="1">
        <f t="array" ref="G170">IFERROR(_xlfn.XLOOKUP(transformación!$B161,[1]Forwarkeys!$B$2:$B$185,_xlfn.XLOOKUP($C$1,[1]Forwarkeys!$C$1:$BA$1,[1]Forwarkeys!$C$2:$BA$185)),"-")</f>
        <v>17532</v>
      </c>
      <c r="H170" s="19">
        <f>España!E170</f>
        <v>102.59</v>
      </c>
      <c r="I170" s="3">
        <f>[1]Aeropuerto!$H163</f>
        <v>23808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Apartamet'!M171</f>
        <v>471169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100.3</v>
      </c>
      <c r="F171" s="19" cm="1">
        <f t="array" ref="F171">_xlfn.XLOOKUP(transformación!A162,'[1]Desempleo armonizado'!$A$2:$A$101,_xlfn.XLOOKUP($C$1,'[1]Desempleo armonizado'!$B$1:$J$1,'[1]Desempleo armonizado'!$B$2:$J$101))</f>
        <v>6</v>
      </c>
      <c r="G171" s="26" cm="1">
        <f t="array" ref="G171">IFERROR(_xlfn.XLOOKUP(transformación!$B162,[1]Forwarkeys!$B$2:$B$185,_xlfn.XLOOKUP($C$1,[1]Forwarkeys!$C$1:$BA$1,[1]Forwarkeys!$C$2:$BA$185)),"-")</f>
        <v>26348</v>
      </c>
      <c r="H171" s="19">
        <f>España!E171</f>
        <v>103.36</v>
      </c>
      <c r="I171" s="3">
        <f>[1]Aeropuerto!$H164</f>
        <v>34870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Apartamet'!M172</f>
        <v>766392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100.9</v>
      </c>
      <c r="F172" s="19" cm="1">
        <f t="array" ref="F172">_xlfn.XLOOKUP(transformación!A163,'[1]Desempleo armonizado'!$A$2:$A$101,_xlfn.XLOOKUP($C$1,'[1]Desempleo armonizado'!$B$1:$J$1,'[1]Desempleo armonizado'!$B$2:$J$101))</f>
        <v>6</v>
      </c>
      <c r="G172" s="26" cm="1">
        <f t="array" ref="G172">IFERROR(_xlfn.XLOOKUP(transformación!$B163,[1]Forwarkeys!$B$2:$B$185,_xlfn.XLOOKUP($C$1,[1]Forwarkeys!$C$1:$BA$1,[1]Forwarkeys!$C$2:$BA$185)),"-")</f>
        <v>38514</v>
      </c>
      <c r="H172" s="19">
        <f>España!E172</f>
        <v>104.32</v>
      </c>
      <c r="I172" s="3">
        <f>[1]Aeropuerto!$H165</f>
        <v>46150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Apartamet'!M173</f>
        <v>1006844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101</v>
      </c>
      <c r="F173" s="19" cm="1">
        <f t="array" ref="F173">_xlfn.XLOOKUP(transformación!A164,'[1]Desempleo armonizado'!$A$2:$A$101,_xlfn.XLOOKUP($C$1,'[1]Desempleo armonizado'!$B$1:$J$1,'[1]Desempleo armonizado'!$B$2:$J$101))</f>
        <v>6</v>
      </c>
      <c r="G173" s="26" cm="1">
        <f t="array" ref="G173">IFERROR(_xlfn.XLOOKUP(transformación!$B164,[1]Forwarkeys!$B$2:$B$185,_xlfn.XLOOKUP($C$1,[1]Forwarkeys!$C$1:$BA$1,[1]Forwarkeys!$C$2:$BA$185)),"-")</f>
        <v>47881</v>
      </c>
      <c r="H173" s="19">
        <f>España!E173</f>
        <v>104.56</v>
      </c>
      <c r="I173" s="3">
        <f>[1]Aeropuerto!$H166</f>
        <v>49505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Apartamet'!M174</f>
        <v>1035432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101.4</v>
      </c>
      <c r="F174" s="19" cm="1">
        <f t="array" ref="F174">_xlfn.XLOOKUP(transformación!A165,'[1]Desempleo armonizado'!$A$2:$A$101,_xlfn.XLOOKUP($C$1,'[1]Desempleo armonizado'!$B$1:$J$1,'[1]Desempleo armonizado'!$B$2:$J$101))</f>
        <v>6</v>
      </c>
      <c r="G174" s="26" cm="1">
        <f t="array" ref="G174">IFERROR(_xlfn.XLOOKUP(transformación!$B165,[1]Forwarkeys!$B$2:$B$185,_xlfn.XLOOKUP($C$1,[1]Forwarkeys!$C$1:$BA$1,[1]Forwarkeys!$C$2:$BA$185)),"-")</f>
        <v>50338</v>
      </c>
      <c r="H174" s="19">
        <f>España!E174</f>
        <v>103.31</v>
      </c>
      <c r="I174" s="3">
        <f>[1]Aeropuerto!$H167</f>
        <v>47994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Apartamet'!M175</f>
        <v>865443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101.7</v>
      </c>
      <c r="F175" s="19" cm="1">
        <f t="array" ref="F175">_xlfn.XLOOKUP(transformación!A166,'[1]Desempleo armonizado'!$A$2:$A$101,_xlfn.XLOOKUP($C$1,'[1]Desempleo armonizado'!$B$1:$J$1,'[1]Desempleo armonizado'!$B$2:$J$101))</f>
        <v>6</v>
      </c>
      <c r="G175" s="26" cm="1">
        <f t="array" ref="G175">IFERROR(_xlfn.XLOOKUP(transformación!$B166,[1]Forwarkeys!$B$2:$B$185,_xlfn.XLOOKUP($C$1,[1]Forwarkeys!$C$1:$BA$1,[1]Forwarkeys!$C$2:$BA$185)),"-")</f>
        <v>51593</v>
      </c>
      <c r="H175" s="19">
        <f>España!E175</f>
        <v>103.41</v>
      </c>
      <c r="I175" s="3">
        <f>[1]Aeropuerto!$H168</f>
        <v>41780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Apartamet'!M176</f>
        <v>840981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101.4</v>
      </c>
      <c r="F176" s="19" cm="1">
        <f t="array" ref="F176">_xlfn.XLOOKUP(transformación!A167,'[1]Desempleo armonizado'!$A$2:$A$101,_xlfn.XLOOKUP($C$1,'[1]Desempleo armonizado'!$B$1:$J$1,'[1]Desempleo armonizado'!$B$2:$J$101))</f>
        <v>6</v>
      </c>
      <c r="G176" s="26" cm="1">
        <f t="array" ref="G176">IFERROR(_xlfn.XLOOKUP(transformación!$B167,[1]Forwarkeys!$B$2:$B$185,_xlfn.XLOOKUP($C$1,[1]Forwarkeys!$C$1:$BA$1,[1]Forwarkeys!$C$2:$BA$185)),"-")</f>
        <v>50610</v>
      </c>
      <c r="H176" s="19">
        <f>España!E176</f>
        <v>104.06</v>
      </c>
      <c r="I176" s="3">
        <f>[1]Aeropuerto!$H169</f>
        <v>46505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Apartamet'!M177</f>
        <v>657680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101.2</v>
      </c>
      <c r="F177" s="19" cm="1">
        <f t="array" ref="F177">_xlfn.XLOOKUP(transformación!A168,'[1]Desempleo armonizado'!$A$2:$A$101,_xlfn.XLOOKUP($C$1,'[1]Desempleo armonizado'!$B$1:$J$1,'[1]Desempleo armonizado'!$B$2:$J$101))</f>
        <v>5.4</v>
      </c>
      <c r="G177" s="26" cm="1">
        <f t="array" ref="G177">IFERROR(_xlfn.XLOOKUP(transformación!$B168,[1]Forwarkeys!$B$2:$B$185,_xlfn.XLOOKUP($C$1,[1]Forwarkeys!$C$1:$BA$1,[1]Forwarkeys!$C$2:$BA$185)),"-")</f>
        <v>49582</v>
      </c>
      <c r="H177" s="19">
        <f>España!E177</f>
        <v>104.77</v>
      </c>
      <c r="I177" s="3">
        <f>[1]Aeropuerto!$H170</f>
        <v>39194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Apartamet'!M178</f>
        <v>278313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100.8</v>
      </c>
      <c r="F178" s="19" cm="1">
        <f t="array" ref="F178">_xlfn.XLOOKUP(transformación!A169,'[1]Desempleo armonizado'!$A$2:$A$101,_xlfn.XLOOKUP($C$1,'[1]Desempleo armonizado'!$B$1:$J$1,'[1]Desempleo armonizado'!$B$2:$J$101))</f>
        <v>5.4</v>
      </c>
      <c r="G178" s="26" cm="1">
        <f t="array" ref="G178">IFERROR(_xlfn.XLOOKUP(transformación!$B169,[1]Forwarkeys!$B$2:$B$185,_xlfn.XLOOKUP($C$1,[1]Forwarkeys!$C$1:$BA$1,[1]Forwarkeys!$C$2:$BA$185)),"-")</f>
        <v>46854</v>
      </c>
      <c r="H178" s="19">
        <f>España!E178</f>
        <v>104.52</v>
      </c>
      <c r="I178" s="3">
        <f>[1]Aeropuerto!$H171</f>
        <v>16580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Apartamet'!M179</f>
        <v>258802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100.7</v>
      </c>
      <c r="F179" s="19" cm="1">
        <f t="array" ref="F179">_xlfn.XLOOKUP(transformación!A170,'[1]Desempleo armonizado'!$A$2:$A$101,_xlfn.XLOOKUP($C$1,'[1]Desempleo armonizado'!$B$1:$J$1,'[1]Desempleo armonizado'!$B$2:$J$101))</f>
        <v>5.4</v>
      </c>
      <c r="G179" s="26" cm="1">
        <f t="array" ref="G179">IFERROR(_xlfn.XLOOKUP(transformación!$B170,[1]Forwarkeys!$B$2:$B$185,_xlfn.XLOOKUP($C$1,[1]Forwarkeys!$C$1:$BA$1,[1]Forwarkeys!$C$2:$BA$185)),"-")</f>
        <v>22053</v>
      </c>
      <c r="H179" s="19">
        <f>España!E179</f>
        <v>104</v>
      </c>
      <c r="I179" s="3">
        <f>[1]Aeropuerto!$H172</f>
        <v>17341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Apartamet'!M180</f>
        <v>296646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100</v>
      </c>
      <c r="F180" s="19" cm="1">
        <f t="array" ref="F180">_xlfn.XLOOKUP(transformación!A171,'[1]Desempleo armonizado'!$A$2:$A$101,_xlfn.XLOOKUP($C$1,'[1]Desempleo armonizado'!$B$1:$J$1,'[1]Desempleo armonizado'!$B$2:$J$101))</f>
        <v>4.8</v>
      </c>
      <c r="G180" s="26" cm="1">
        <f t="array" ref="G180">IFERROR(_xlfn.XLOOKUP(transformación!$B171,[1]Forwarkeys!$B$2:$B$185,_xlfn.XLOOKUP($C$1,[1]Forwarkeys!$C$1:$BA$1,[1]Forwarkeys!$C$2:$BA$185)),"-")</f>
        <v>21432</v>
      </c>
      <c r="H180" s="19">
        <f>España!E180</f>
        <v>102.26</v>
      </c>
      <c r="I180" s="3">
        <f>[1]Aeropuerto!$H173</f>
        <v>14861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Apartamet'!M181</f>
        <v>288513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100.8</v>
      </c>
      <c r="F181" s="19" cm="1">
        <f t="array" ref="F181">_xlfn.XLOOKUP(transformación!A172,'[1]Desempleo armonizado'!$A$2:$A$101,_xlfn.XLOOKUP($C$1,'[1]Desempleo armonizado'!$B$1:$J$1,'[1]Desempleo armonizado'!$B$2:$J$101))</f>
        <v>4.8</v>
      </c>
      <c r="G181" s="26" cm="1">
        <f t="array" ref="G181">IFERROR(_xlfn.XLOOKUP(transformación!$B172,[1]Forwarkeys!$B$2:$B$185,_xlfn.XLOOKUP($C$1,[1]Forwarkeys!$C$1:$BA$1,[1]Forwarkeys!$C$2:$BA$185)),"-")</f>
        <v>20116</v>
      </c>
      <c r="H181" s="19">
        <f>España!E181</f>
        <v>102.47</v>
      </c>
      <c r="I181" s="3">
        <f>[1]Aeropuerto!$H174</f>
        <v>16470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Apartamet'!M182</f>
        <v>356178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101.6</v>
      </c>
      <c r="F182" s="19" cm="1">
        <f t="array" ref="F182">_xlfn.XLOOKUP(transformación!A173,'[1]Desempleo armonizado'!$A$2:$A$101,_xlfn.XLOOKUP($C$1,'[1]Desempleo armonizado'!$B$1:$J$1,'[1]Desempleo armonizado'!$B$2:$J$101))</f>
        <v>4.8</v>
      </c>
      <c r="G182" s="26" cm="1">
        <f t="array" ref="G182">IFERROR(_xlfn.XLOOKUP(transformación!$B173,[1]Forwarkeys!$B$2:$B$185,_xlfn.XLOOKUP($C$1,[1]Forwarkeys!$C$1:$BA$1,[1]Forwarkeys!$C$2:$BA$185)),"-")</f>
        <v>19398</v>
      </c>
      <c r="H182" s="19">
        <f>España!E182</f>
        <v>103.9</v>
      </c>
      <c r="I182" s="3">
        <f>[1]Aeropuerto!$H175</f>
        <v>22216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Apartamet'!M183</f>
        <v>548676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102</v>
      </c>
      <c r="F183" s="19" cm="1">
        <f t="array" ref="F183">_xlfn.XLOOKUP(transformación!A174,'[1]Desempleo armonizado'!$A$2:$A$101,_xlfn.XLOOKUP($C$1,'[1]Desempleo armonizado'!$B$1:$J$1,'[1]Desempleo armonizado'!$B$2:$J$101))</f>
        <v>5.4</v>
      </c>
      <c r="G183" s="26" cm="1">
        <f t="array" ref="G183">IFERROR(_xlfn.XLOOKUP(transformación!$B174,[1]Forwarkeys!$B$2:$B$185,_xlfn.XLOOKUP($C$1,[1]Forwarkeys!$C$1:$BA$1,[1]Forwarkeys!$C$2:$BA$185)),"-")</f>
        <v>22627</v>
      </c>
      <c r="H183" s="19">
        <f>España!E183</f>
        <v>105.06</v>
      </c>
      <c r="I183" s="3">
        <f>[1]Aeropuerto!$H176</f>
        <v>42776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Apartamet'!M184</f>
        <v>831525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101.9</v>
      </c>
      <c r="F184" s="19" cm="1">
        <f t="array" ref="F184">_xlfn.XLOOKUP(transformación!A175,'[1]Desempleo armonizado'!$A$2:$A$101,_xlfn.XLOOKUP($C$1,'[1]Desempleo armonizado'!$B$1:$J$1,'[1]Desempleo armonizado'!$B$2:$J$101))</f>
        <v>5.4</v>
      </c>
      <c r="G184" s="26" cm="1">
        <f t="array" ref="G184">IFERROR(_xlfn.XLOOKUP(transformación!$B175,[1]Forwarkeys!$B$2:$B$185,_xlfn.XLOOKUP($C$1,[1]Forwarkeys!$C$1:$BA$1,[1]Forwarkeys!$C$2:$BA$185)),"-")</f>
        <v>47040</v>
      </c>
      <c r="H184" s="19">
        <f>España!E184</f>
        <v>105.31</v>
      </c>
      <c r="I184" s="3">
        <f>[1]Aeropuerto!$H177</f>
        <v>51283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Apartamet'!M185</f>
        <v>1118550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102.1</v>
      </c>
      <c r="F185" s="19" cm="1">
        <f t="array" ref="F185">_xlfn.XLOOKUP(transformación!A176,'[1]Desempleo armonizado'!$A$2:$A$101,_xlfn.XLOOKUP($C$1,'[1]Desempleo armonizado'!$B$1:$J$1,'[1]Desempleo armonizado'!$B$2:$J$101))</f>
        <v>5.4</v>
      </c>
      <c r="G185" s="26" cm="1">
        <f t="array" ref="G185">IFERROR(_xlfn.XLOOKUP(transformación!$B176,[1]Forwarkeys!$B$2:$B$185,_xlfn.XLOOKUP($C$1,[1]Forwarkeys!$C$1:$BA$1,[1]Forwarkeys!$C$2:$BA$185)),"-")</f>
        <v>55696</v>
      </c>
      <c r="H185" s="19">
        <f>España!E185</f>
        <v>105.18</v>
      </c>
      <c r="I185" s="3">
        <f>[1]Aeropuerto!$H178</f>
        <v>57037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Apartamet'!M186</f>
        <v>1190789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101.9</v>
      </c>
      <c r="F186" s="19" cm="1">
        <f t="array" ref="F186">_xlfn.XLOOKUP(transformación!A177,'[1]Desempleo armonizado'!$A$2:$A$101,_xlfn.XLOOKUP($C$1,'[1]Desempleo armonizado'!$B$1:$J$1,'[1]Desempleo armonizado'!$B$2:$J$101))</f>
        <v>5.2</v>
      </c>
      <c r="G186" s="26" cm="1">
        <f t="array" ref="G186">IFERROR(_xlfn.XLOOKUP(transformación!$B177,[1]Forwarkeys!$B$2:$B$185,_xlfn.XLOOKUP($C$1,[1]Forwarkeys!$C$1:$BA$1,[1]Forwarkeys!$C$2:$BA$185)),"-")</f>
        <v>58572</v>
      </c>
      <c r="H186" s="19">
        <f>España!E186</f>
        <v>103.98</v>
      </c>
      <c r="I186" s="3">
        <f>[1]Aeropuerto!$H179</f>
        <v>58200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Apartamet'!M187</f>
        <v>1052753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102.3</v>
      </c>
      <c r="F187" s="19" cm="1">
        <f t="array" ref="F187">_xlfn.XLOOKUP(transformación!A178,'[1]Desempleo armonizado'!$A$2:$A$101,_xlfn.XLOOKUP($C$1,'[1]Desempleo armonizado'!$B$1:$J$1,'[1]Desempleo armonizado'!$B$2:$J$101))</f>
        <v>5.2</v>
      </c>
      <c r="G187" s="26" cm="1">
        <f t="array" ref="G187">IFERROR(_xlfn.XLOOKUP(transformación!$B178,[1]Forwarkeys!$B$2:$B$185,_xlfn.XLOOKUP($C$1,[1]Forwarkeys!$C$1:$BA$1,[1]Forwarkeys!$C$2:$BA$185)),"-")</f>
        <v>60031</v>
      </c>
      <c r="H187" s="19">
        <f>España!E187</f>
        <v>103.87</v>
      </c>
      <c r="I187" s="3">
        <f>[1]Aeropuerto!$H180</f>
        <v>52207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Apartamet'!M188</f>
        <v>949279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102</v>
      </c>
      <c r="F188" s="19" cm="1">
        <f t="array" ref="F188">_xlfn.XLOOKUP(transformación!A179,'[1]Desempleo armonizado'!$A$2:$A$101,_xlfn.XLOOKUP($C$1,'[1]Desempleo armonizado'!$B$1:$J$1,'[1]Desempleo armonizado'!$B$2:$J$101))</f>
        <v>5.2</v>
      </c>
      <c r="G188" s="26" cm="1">
        <f t="array" ref="G188">IFERROR(_xlfn.XLOOKUP(transformación!$B179,[1]Forwarkeys!$B$2:$B$185,_xlfn.XLOOKUP($C$1,[1]Forwarkeys!$C$1:$BA$1,[1]Forwarkeys!$C$2:$BA$185)),"-")</f>
        <v>60409</v>
      </c>
      <c r="H188" s="19">
        <f>España!E188</f>
        <v>104.28</v>
      </c>
      <c r="I188" s="3">
        <f>[1]Aeropuerto!$H181</f>
        <v>52616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Apartamet'!M189</f>
        <v>708150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101.8</v>
      </c>
      <c r="F189" s="19" cm="1">
        <f t="array" ref="F189">_xlfn.XLOOKUP(transformación!A180,'[1]Desempleo armonizado'!$A$2:$A$101,_xlfn.XLOOKUP($C$1,'[1]Desempleo armonizado'!$B$1:$J$1,'[1]Desempleo armonizado'!$B$2:$J$101))</f>
        <v>4.5</v>
      </c>
      <c r="G189" s="26" cm="1">
        <f t="array" ref="G189">IFERROR(_xlfn.XLOOKUP(transformación!$B180,[1]Forwarkeys!$B$2:$B$185,_xlfn.XLOOKUP($C$1,[1]Forwarkeys!$C$1:$BA$1,[1]Forwarkeys!$C$2:$BA$185)),"-")</f>
        <v>54942</v>
      </c>
      <c r="H189" s="19">
        <f>España!E189</f>
        <v>104.97</v>
      </c>
      <c r="I189" s="3">
        <f>[1]Aeropuerto!$H182</f>
        <v>42769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Apartamet'!M190</f>
        <v>305499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101.6</v>
      </c>
      <c r="F190" s="19" cm="1">
        <f t="array" ref="F190">_xlfn.XLOOKUP(transformación!A181,'[1]Desempleo armonizado'!$A$2:$A$101,_xlfn.XLOOKUP($C$1,'[1]Desempleo armonizado'!$B$1:$J$1,'[1]Desempleo armonizado'!$B$2:$J$101))</f>
        <v>4.5</v>
      </c>
      <c r="G190" s="26" cm="1">
        <f t="array" ref="G190">IFERROR(_xlfn.XLOOKUP(transformación!$B181,[1]Forwarkeys!$B$2:$B$185,_xlfn.XLOOKUP($C$1,[1]Forwarkeys!$C$1:$BA$1,[1]Forwarkeys!$C$2:$BA$185)),"-")</f>
        <v>47540</v>
      </c>
      <c r="H190" s="19">
        <f>España!E190</f>
        <v>105.01</v>
      </c>
      <c r="I190" s="3">
        <f>[1]Aeropuerto!$H183</f>
        <v>17559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Apartamet'!M191</f>
        <v>281306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101.8</v>
      </c>
      <c r="F191" s="19" cm="1">
        <f t="array" ref="F191">_xlfn.XLOOKUP(transformación!A182,'[1]Desempleo armonizado'!$A$2:$A$101,_xlfn.XLOOKUP($C$1,'[1]Desempleo armonizado'!$B$1:$J$1,'[1]Desempleo armonizado'!$B$2:$J$101))</f>
        <v>4.5</v>
      </c>
      <c r="G191" s="26" cm="1">
        <f t="array" ref="G191">IFERROR(_xlfn.XLOOKUP(transformación!$B182,[1]Forwarkeys!$B$2:$B$185,_xlfn.XLOOKUP($C$1,[1]Forwarkeys!$C$1:$BA$1,[1]Forwarkeys!$C$2:$BA$185)),"-")</f>
        <v>21485</v>
      </c>
      <c r="H191" s="19">
        <f>España!E191</f>
        <v>104.88</v>
      </c>
      <c r="I191" s="3">
        <f>[1]Aeropuerto!$H184</f>
        <v>18783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Apartamet'!M192</f>
        <v>309532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101.1</v>
      </c>
      <c r="F192" s="19" cm="1">
        <f t="array" ref="F192">_xlfn.XLOOKUP(transformación!A183,'[1]Desempleo armonizado'!$A$2:$A$101,_xlfn.XLOOKUP($C$1,'[1]Desempleo armonizado'!$B$1:$J$1,'[1]Desempleo armonizado'!$B$2:$J$101))</f>
        <v>4.7</v>
      </c>
      <c r="G192" s="26" cm="1">
        <f t="array" ref="G192">IFERROR(_xlfn.XLOOKUP(transformación!$B183,[1]Forwarkeys!$B$2:$B$185,_xlfn.XLOOKUP($C$1,[1]Forwarkeys!$C$1:$BA$1,[1]Forwarkeys!$C$2:$BA$185)),"-")</f>
        <v>21098</v>
      </c>
      <c r="H192" s="19">
        <f>España!E192</f>
        <v>103.42</v>
      </c>
      <c r="I192" s="3">
        <f>[1]Aeropuerto!$H185</f>
        <v>16077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Apartamet'!M193</f>
        <v>312078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101.7</v>
      </c>
      <c r="F193" s="19" cm="1">
        <f t="array" ref="F193">_xlfn.XLOOKUP(transformación!A184,'[1]Desempleo armonizado'!$A$2:$A$101,_xlfn.XLOOKUP($C$1,'[1]Desempleo armonizado'!$B$1:$J$1,'[1]Desempleo armonizado'!$B$2:$J$101))</f>
        <v>4.7</v>
      </c>
      <c r="G193" s="26" cm="1">
        <f t="array" ref="G193">IFERROR(_xlfn.XLOOKUP(transformación!$B184,[1]Forwarkeys!$B$2:$B$185,_xlfn.XLOOKUP($C$1,[1]Forwarkeys!$C$1:$BA$1,[1]Forwarkeys!$C$2:$BA$185)),"-")</f>
        <v>20297</v>
      </c>
      <c r="H193" s="19">
        <f>España!E193</f>
        <v>103.36</v>
      </c>
      <c r="I193" s="3">
        <f>[1]Aeropuerto!$H186</f>
        <v>18797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Apartamet'!M194</f>
        <v>139867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102.1</v>
      </c>
      <c r="F194" s="19" cm="1">
        <f t="array" ref="F194">_xlfn.XLOOKUP(transformación!A185,'[1]Desempleo armonizado'!$A$2:$A$101,_xlfn.XLOOKUP($C$1,'[1]Desempleo armonizado'!$B$1:$J$1,'[1]Desempleo armonizado'!$B$2:$J$101))</f>
        <v>4.7</v>
      </c>
      <c r="G194" s="26" cm="1">
        <f t="array" ref="G194">IFERROR(_xlfn.XLOOKUP(transformación!$B185,[1]Forwarkeys!$B$2:$B$185,_xlfn.XLOOKUP($C$1,[1]Forwarkeys!$C$1:$BA$1,[1]Forwarkeys!$C$2:$BA$185)),"-")</f>
        <v>20259</v>
      </c>
      <c r="H194" s="19">
        <f>España!E194</f>
        <v>103.98</v>
      </c>
      <c r="I194" s="3">
        <f>[1]Aeropuerto!$H187</f>
        <v>9448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Apartamet'!M195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101.7</v>
      </c>
      <c r="F195" s="19" cm="1">
        <f t="array" ref="F195">_xlfn.XLOOKUP(transformación!A186,'[1]Desempleo armonizado'!$A$2:$A$101,_xlfn.XLOOKUP($C$1,'[1]Desempleo armonizado'!$B$1:$J$1,'[1]Desempleo armonizado'!$B$2:$J$101))</f>
        <v>5.0999999999999996</v>
      </c>
      <c r="G195" s="26" cm="1">
        <f t="array" ref="G195">IFERROR(_xlfn.XLOOKUP(transformación!$B186,[1]Forwarkeys!$B$2:$B$185,_xlfn.XLOOKUP($C$1,[1]Forwarkeys!$C$1:$BA$1,[1]Forwarkeys!$C$2:$BA$185)),"-")</f>
        <v>17424</v>
      </c>
      <c r="H195" s="19">
        <f>España!E195</f>
        <v>104.35</v>
      </c>
      <c r="I195" s="3">
        <f>[1]Aeropuerto!$H188</f>
        <v>0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Apartamet'!M196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101.1</v>
      </c>
      <c r="F196" s="19" cm="1">
        <f t="array" ref="F196">_xlfn.XLOOKUP(transformación!A187,'[1]Desempleo armonizado'!$A$2:$A$101,_xlfn.XLOOKUP($C$1,'[1]Desempleo armonizado'!$B$1:$J$1,'[1]Desempleo armonizado'!$B$2:$J$101))</f>
        <v>5.0999999999999996</v>
      </c>
      <c r="G196" s="26" cm="1">
        <f t="array" ref="G196">IFERROR(_xlfn.XLOOKUP(transformación!$B187,[1]Forwarkeys!$B$2:$B$185,_xlfn.XLOOKUP($C$1,[1]Forwarkeys!$C$1:$BA$1,[1]Forwarkeys!$C$2:$BA$185)),"-")</f>
        <v>348</v>
      </c>
      <c r="H196" s="19">
        <f>España!E196</f>
        <v>104.41</v>
      </c>
      <c r="I196" s="3">
        <f>[1]Aeropuerto!$H189</f>
        <v>0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Apartamet'!M197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101.5</v>
      </c>
      <c r="F197" s="19" cm="1">
        <f t="array" ref="F197">_xlfn.XLOOKUP(transformación!A188,'[1]Desempleo armonizado'!$A$2:$A$101,_xlfn.XLOOKUP($C$1,'[1]Desempleo armonizado'!$B$1:$J$1,'[1]Desempleo armonizado'!$B$2:$J$101))</f>
        <v>5.0999999999999996</v>
      </c>
      <c r="G197" s="26" cm="1">
        <f t="array" ref="G197">IFERROR(_xlfn.XLOOKUP(transformación!$B188,[1]Forwarkeys!$B$2:$B$185,_xlfn.XLOOKUP($C$1,[1]Forwarkeys!$C$1:$BA$1,[1]Forwarkeys!$C$2:$BA$185)),"-")</f>
        <v>14448</v>
      </c>
      <c r="H197" s="19">
        <f>España!E197</f>
        <v>104.87</v>
      </c>
      <c r="I197" s="3">
        <f>[1]Aeropuerto!$H190</f>
        <v>540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Apartamet'!M198</f>
        <v>54108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101.3</v>
      </c>
      <c r="F198" s="19" cm="1">
        <f t="array" ref="F198">_xlfn.XLOOKUP(transformación!A189,'[1]Desempleo armonizado'!$A$2:$A$101,_xlfn.XLOOKUP($C$1,'[1]Desempleo armonizado'!$B$1:$J$1,'[1]Desempleo armonizado'!$B$2:$J$101))</f>
        <v>7.1</v>
      </c>
      <c r="G198" s="26" cm="1">
        <f t="array" ref="G198">IFERROR(_xlfn.XLOOKUP(transformación!$B189,[1]Forwarkeys!$B$2:$B$185,_xlfn.XLOOKUP($C$1,[1]Forwarkeys!$C$1:$BA$1,[1]Forwarkeys!$C$2:$BA$185)),"-")</f>
        <v>1323</v>
      </c>
      <c r="H198" s="19">
        <f>España!E198</f>
        <v>103.23</v>
      </c>
      <c r="I198" s="3">
        <f>[1]Aeropuerto!$H191</f>
        <v>8020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Apartamet'!M199</f>
        <v>51276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101.2</v>
      </c>
      <c r="F199" s="19" cm="1">
        <f t="array" ref="F199">_xlfn.XLOOKUP(transformación!A190,'[1]Desempleo armonizado'!$A$2:$A$101,_xlfn.XLOOKUP($C$1,'[1]Desempleo armonizado'!$B$1:$J$1,'[1]Desempleo armonizado'!$B$2:$J$101))</f>
        <v>7.1</v>
      </c>
      <c r="G199" s="26" cm="1">
        <f t="array" ref="G199">IFERROR(_xlfn.XLOOKUP(transformación!$B190,[1]Forwarkeys!$B$2:$B$185,_xlfn.XLOOKUP($C$1,[1]Forwarkeys!$C$1:$BA$1,[1]Forwarkeys!$C$2:$BA$185)),"-")</f>
        <v>21685</v>
      </c>
      <c r="H199" s="19">
        <f>España!E199</f>
        <v>103.23</v>
      </c>
      <c r="I199" s="3">
        <f>[1]Aeropuerto!$H192</f>
        <v>3788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Apartamet'!M200</f>
        <v>35840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100.8</v>
      </c>
      <c r="F200" s="19" cm="1">
        <f t="array" ref="F200">_xlfn.XLOOKUP(transformación!A191,'[1]Desempleo armonizado'!$A$2:$A$101,_xlfn.XLOOKUP($C$1,'[1]Desempleo armonizado'!$B$1:$J$1,'[1]Desempleo armonizado'!$B$2:$J$101))</f>
        <v>7.1</v>
      </c>
      <c r="G200" s="26" cm="1">
        <f t="array" ref="G200">IFERROR(_xlfn.XLOOKUP(transformación!$B191,[1]Forwarkeys!$B$2:$B$185,_xlfn.XLOOKUP($C$1,[1]Forwarkeys!$C$1:$BA$1,[1]Forwarkeys!$C$2:$BA$185)),"-")</f>
        <v>30372</v>
      </c>
      <c r="H200" s="19">
        <f>España!E200</f>
        <v>103.69</v>
      </c>
      <c r="I200" s="3">
        <f>[1]Aeropuerto!$H193</f>
        <v>3634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Apartamet'!M201</f>
        <v>30799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100.3</v>
      </c>
      <c r="F201" s="19" cm="1">
        <f t="array" ref="F201">_xlfn.XLOOKUP(transformación!A192,'[1]Desempleo armonizado'!$A$2:$A$101,_xlfn.XLOOKUP($C$1,'[1]Desempleo armonizado'!$B$1:$J$1,'[1]Desempleo armonizado'!$B$2:$J$101))</f>
        <v>5.7</v>
      </c>
      <c r="G201" s="26" cm="1">
        <f t="array" ref="G201">IFERROR(_xlfn.XLOOKUP(transformación!$B192,[1]Forwarkeys!$B$2:$B$185,_xlfn.XLOOKUP($C$1,[1]Forwarkeys!$C$1:$BA$1,[1]Forwarkeys!$C$2:$BA$185)),"-")</f>
        <v>25033</v>
      </c>
      <c r="H201" s="19">
        <f>España!E201</f>
        <v>104.01</v>
      </c>
      <c r="I201" s="3">
        <f>[1]Aeropuerto!$H194</f>
        <v>3434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Apartamet'!M202</f>
        <v>27593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100.6</v>
      </c>
      <c r="F202" s="19" cm="1">
        <f t="array" ref="F202">_xlfn.XLOOKUP(transformación!A193,'[1]Desempleo armonizado'!$A$2:$A$101,_xlfn.XLOOKUP($C$1,'[1]Desempleo armonizado'!$B$1:$J$1,'[1]Desempleo armonizado'!$B$2:$J$101))</f>
        <v>5.7</v>
      </c>
      <c r="G202" s="26" cm="1">
        <f t="array" ref="G202">IFERROR(_xlfn.XLOOKUP(transformación!$B193,[1]Forwarkeys!$B$2:$B$185,_xlfn.XLOOKUP($C$1,[1]Forwarkeys!$C$1:$BA$1,[1]Forwarkeys!$C$2:$BA$185)),"-")</f>
        <v>12006</v>
      </c>
      <c r="H202" s="19">
        <f>España!E202</f>
        <v>104.12</v>
      </c>
      <c r="I202" s="3">
        <f>[1]Aeropuerto!$H195</f>
        <v>1539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Apartamet'!M203</f>
        <v>32239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100.8</v>
      </c>
      <c r="F203" s="19" cm="1">
        <f t="array" ref="F203">_xlfn.XLOOKUP(transformación!A194,'[1]Desempleo armonizado'!$A$2:$A$101,_xlfn.XLOOKUP($C$1,'[1]Desempleo armonizado'!$B$1:$J$1,'[1]Desempleo armonizado'!$B$2:$J$101))</f>
        <v>5.7</v>
      </c>
      <c r="G203" s="26" cm="1">
        <f t="array" ref="G203">IFERROR(_xlfn.XLOOKUP(transformación!$B194,[1]Forwarkeys!$B$2:$B$185,_xlfn.XLOOKUP($C$1,[1]Forwarkeys!$C$1:$BA$1,[1]Forwarkeys!$C$2:$BA$185)),"-")</f>
        <v>3849</v>
      </c>
      <c r="H203" s="19">
        <f>España!E203</f>
        <v>104.28</v>
      </c>
      <c r="I203" s="3">
        <f>[1]Aeropuerto!$H196</f>
        <v>2708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Apartamet'!M204</f>
        <v>30872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101</v>
      </c>
      <c r="F204" s="19" cm="1">
        <f t="array" ref="F204">_xlfn.XLOOKUP(transformación!A195,'[1]Desempleo armonizado'!$A$2:$A$101,_xlfn.XLOOKUP($C$1,'[1]Desempleo armonizado'!$B$1:$J$1,'[1]Desempleo armonizado'!$B$2:$J$101))</f>
        <v>7.1</v>
      </c>
      <c r="G204" s="26" cm="1">
        <f t="array" ref="G204">IFERROR(_xlfn.XLOOKUP(transformación!$B195,[1]Forwarkeys!$B$2:$B$185,_xlfn.XLOOKUP($C$1,[1]Forwarkeys!$C$1:$BA$1,[1]Forwarkeys!$C$2:$BA$185)),"-")</f>
        <v>4084</v>
      </c>
      <c r="H204" s="19">
        <f>España!E204</f>
        <v>103.87</v>
      </c>
      <c r="I204" s="3">
        <f>[1]Aeropuerto!$H197</f>
        <v>1698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Apartamet'!M205</f>
        <v>18183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101.3</v>
      </c>
      <c r="F205" s="19" cm="1">
        <f t="array" ref="F205">_xlfn.XLOOKUP(transformación!A196,'[1]Desempleo armonizado'!$A$2:$A$101,_xlfn.XLOOKUP($C$1,'[1]Desempleo armonizado'!$B$1:$J$1,'[1]Desempleo armonizado'!$B$2:$J$101))</f>
        <v>7.1</v>
      </c>
      <c r="G205" s="26" cm="1">
        <f t="array" ref="G205">IFERROR(_xlfn.XLOOKUP(transformación!$B196,[1]Forwarkeys!$B$2:$B$185,_xlfn.XLOOKUP($C$1,[1]Forwarkeys!$C$1:$BA$1,[1]Forwarkeys!$C$2:$BA$185)),"-")</f>
        <v>3645</v>
      </c>
      <c r="H205" s="19">
        <f>España!E205</f>
        <v>103.27</v>
      </c>
      <c r="I205" s="3">
        <f>[1]Aeropuerto!$H198</f>
        <v>744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Apartamet'!M206</f>
        <v>21576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102.2</v>
      </c>
      <c r="F206" s="19" cm="1">
        <f t="array" ref="F206">_xlfn.XLOOKUP(transformación!A197,'[1]Desempleo armonizado'!$A$2:$A$101,_xlfn.XLOOKUP($C$1,'[1]Desempleo armonizado'!$B$1:$J$1,'[1]Desempleo armonizado'!$B$2:$J$101))</f>
        <v>7.1</v>
      </c>
      <c r="G206" s="26" cm="1">
        <f t="array" ref="G206">IFERROR(_xlfn.XLOOKUP(transformación!$B197,[1]Forwarkeys!$B$2:$B$185,_xlfn.XLOOKUP($C$1,[1]Forwarkeys!$C$1:$BA$1,[1]Forwarkeys!$C$2:$BA$185)),"-")</f>
        <v>1512</v>
      </c>
      <c r="H206" s="19">
        <f>España!E206</f>
        <v>105.22</v>
      </c>
      <c r="I206" s="3">
        <f>[1]Aeropuerto!$H199</f>
        <v>1149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Apartamet'!M207</f>
        <v>15327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102.8</v>
      </c>
      <c r="F207" s="19" cm="1">
        <f t="array" ref="F207">_xlfn.XLOOKUP(transformación!A198,'[1]Desempleo armonizado'!$A$2:$A$101,_xlfn.XLOOKUP($C$1,'[1]Desempleo armonizado'!$B$1:$J$1,'[1]Desempleo armonizado'!$B$2:$J$101))</f>
        <v>7.3</v>
      </c>
      <c r="G207" s="26" cm="1">
        <f t="array" ref="G207">IFERROR(_xlfn.XLOOKUP(transformación!$B198,[1]Forwarkeys!$B$2:$B$185,_xlfn.XLOOKUP($C$1,[1]Forwarkeys!$C$1:$BA$1,[1]Forwarkeys!$C$2:$BA$185)),"-")</f>
        <v>1701</v>
      </c>
      <c r="H207" s="19">
        <f>España!E207</f>
        <v>106.39</v>
      </c>
      <c r="I207" s="3">
        <f>[1]Aeropuerto!$H200</f>
        <v>1217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Apartamet'!M208</f>
        <v>22876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103</v>
      </c>
      <c r="F208" s="19" cm="1">
        <f t="array" ref="F208">_xlfn.XLOOKUP(transformación!A199,'[1]Desempleo armonizado'!$A$2:$A$101,_xlfn.XLOOKUP($C$1,'[1]Desempleo armonizado'!$B$1:$J$1,'[1]Desempleo armonizado'!$B$2:$J$101))</f>
        <v>7.3</v>
      </c>
      <c r="G208" s="26" cm="1">
        <f t="array" ref="G208">IFERROR(_xlfn.XLOOKUP(transformación!$B199,[1]Forwarkeys!$B$2:$B$185,_xlfn.XLOOKUP($C$1,[1]Forwarkeys!$C$1:$BA$1,[1]Forwarkeys!$C$2:$BA$185)),"-")</f>
        <v>1701</v>
      </c>
      <c r="H208" s="19">
        <f>España!E208</f>
        <v>106.95</v>
      </c>
      <c r="I208" s="3">
        <f>[1]Aeropuerto!$H201</f>
        <v>2112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Apartamet'!M209</f>
        <v>39461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103.1</v>
      </c>
      <c r="F209" s="19" cm="1">
        <f t="array" ref="F209">_xlfn.XLOOKUP(transformación!A200,'[1]Desempleo armonizado'!$A$2:$A$101,_xlfn.XLOOKUP($C$1,'[1]Desempleo armonizado'!$B$1:$J$1,'[1]Desempleo armonizado'!$B$2:$J$101))</f>
        <v>7.3</v>
      </c>
      <c r="G209" s="26" cm="1">
        <f t="array" ref="G209">IFERROR(_xlfn.XLOOKUP(transformación!$B200,[1]Forwarkeys!$B$2:$B$185,_xlfn.XLOOKUP($C$1,[1]Forwarkeys!$C$1:$BA$1,[1]Forwarkeys!$C$2:$BA$185)),"-")</f>
        <v>3267</v>
      </c>
      <c r="H209" s="19">
        <f>España!E209</f>
        <v>107.46</v>
      </c>
      <c r="I209" s="3">
        <f>[1]Aeropuerto!$H202</f>
        <v>4539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Apartamet'!M210</f>
        <v>161200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103.5</v>
      </c>
      <c r="F210" s="19" cm="1">
        <f t="array" ref="F210">_xlfn.XLOOKUP(transformación!A201,'[1]Desempleo armonizado'!$A$2:$A$101,_xlfn.XLOOKUP($C$1,'[1]Desempleo armonizado'!$B$1:$J$1,'[1]Desempleo armonizado'!$B$2:$J$101))</f>
        <v>5.7</v>
      </c>
      <c r="G210" s="26" cm="1">
        <f t="array" ref="G210">IFERROR(_xlfn.XLOOKUP(transformación!$B201,[1]Forwarkeys!$B$2:$B$185,_xlfn.XLOOKUP($C$1,[1]Forwarkeys!$C$1:$BA$1,[1]Forwarkeys!$C$2:$BA$185)),"-")</f>
        <v>7932</v>
      </c>
      <c r="H210" s="19">
        <f>España!E210</f>
        <v>106.18</v>
      </c>
      <c r="I210" s="3">
        <f>[1]Aeropuerto!$H203</f>
        <v>16464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Apartamet'!M211</f>
        <v>403074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104.2</v>
      </c>
      <c r="F211" s="19" cm="1">
        <f t="array" ref="F211">_xlfn.XLOOKUP(transformación!A202,'[1]Desempleo armonizado'!$A$2:$A$101,_xlfn.XLOOKUP($C$1,'[1]Desempleo armonizado'!$B$1:$J$1,'[1]Desempleo armonizado'!$B$2:$J$101))</f>
        <v>5.7</v>
      </c>
      <c r="G211" s="26" cm="1">
        <f t="array" ref="G211">IFERROR(_xlfn.XLOOKUP(transformación!$B202,[1]Forwarkeys!$B$2:$B$185,_xlfn.XLOOKUP($C$1,[1]Forwarkeys!$C$1:$BA$1,[1]Forwarkeys!$C$2:$BA$185)),"-")</f>
        <v>23840</v>
      </c>
      <c r="H211" s="19">
        <f>España!E211</f>
        <v>106.65</v>
      </c>
      <c r="I211" s="3">
        <f>[1]Aeropuerto!$H204</f>
        <v>26076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Apartamet'!M212</f>
        <v>462492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104.6</v>
      </c>
      <c r="F212" s="19" cm="1">
        <f t="array" ref="F212">_xlfn.XLOOKUP(transformación!A203,'[1]Desempleo armonizado'!$A$2:$A$101,_xlfn.XLOOKUP($C$1,'[1]Desempleo armonizado'!$B$1:$J$1,'[1]Desempleo armonizado'!$B$2:$J$101))</f>
        <v>5.7</v>
      </c>
      <c r="G212" s="26" cm="1">
        <f t="array" ref="G212">IFERROR(_xlfn.XLOOKUP(transformación!$B203,[1]Forwarkeys!$B$2:$B$185,_xlfn.XLOOKUP($C$1,[1]Forwarkeys!$C$1:$BA$1,[1]Forwarkeys!$C$2:$BA$185)),"-")</f>
        <v>36522</v>
      </c>
      <c r="H212" s="19">
        <f>España!E212</f>
        <v>107.87</v>
      </c>
      <c r="I212" s="3">
        <f>[1]Aeropuerto!$H205</f>
        <v>29313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Apartamet'!M213</f>
        <v>500686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105.4</v>
      </c>
      <c r="F213" s="19" cm="1">
        <f t="array" ref="F213">_xlfn.XLOOKUP(transformación!A204,'[1]Desempleo armonizado'!$A$2:$A$101,_xlfn.XLOOKUP($C$1,'[1]Desempleo armonizado'!$B$1:$J$1,'[1]Desempleo armonizado'!$B$2:$J$101))</f>
        <v>4.9000000000000004</v>
      </c>
      <c r="G213" s="26" cm="1">
        <f t="array" ref="G213">IFERROR(_xlfn.XLOOKUP(transformación!$B204,[1]Forwarkeys!$B$2:$B$185,_xlfn.XLOOKUP($C$1,[1]Forwarkeys!$C$1:$BA$1,[1]Forwarkeys!$C$2:$BA$185)),"-")</f>
        <v>32748</v>
      </c>
      <c r="H213" s="19">
        <f>España!E213</f>
        <v>109.6</v>
      </c>
      <c r="I213" s="3">
        <f>[1]Aeropuerto!$H206</f>
        <v>31756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Apartamet'!M214</f>
        <v>280852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106</v>
      </c>
      <c r="F214" s="19" cm="1">
        <f t="array" ref="F214">_xlfn.XLOOKUP(transformación!A205,'[1]Desempleo armonizado'!$A$2:$A$101,_xlfn.XLOOKUP($C$1,'[1]Desempleo armonizado'!$B$1:$J$1,'[1]Desempleo armonizado'!$B$2:$J$101))</f>
        <v>4.9000000000000004</v>
      </c>
      <c r="G214" s="26" cm="1">
        <f t="array" ref="G214">IFERROR(_xlfn.XLOOKUP(transformación!$B205,[1]Forwarkeys!$B$2:$B$185,_xlfn.XLOOKUP($C$1,[1]Forwarkeys!$C$1:$BA$1,[1]Forwarkeys!$C$2:$BA$185)),"-")</f>
        <v>37399</v>
      </c>
      <c r="H214" s="19">
        <f>España!E214</f>
        <v>109.87</v>
      </c>
      <c r="I214" s="3">
        <f>[1]Aeropuerto!$H207</f>
        <v>13435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Apartamet'!M215</f>
        <v>221612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106.5</v>
      </c>
      <c r="F215" s="19" cm="1">
        <f t="array" ref="F215">_xlfn.XLOOKUP(transformación!A206,'[1]Desempleo armonizado'!$A$2:$A$101,_xlfn.XLOOKUP($C$1,'[1]Desempleo armonizado'!$B$1:$J$1,'[1]Desempleo armonizado'!$B$2:$J$101))</f>
        <v>4.9000000000000004</v>
      </c>
      <c r="G215" s="26" cm="1">
        <f t="array" ref="G215">IFERROR(_xlfn.XLOOKUP(transformación!$B206,[1]Forwarkeys!$B$2:$B$185,_xlfn.XLOOKUP($C$1,[1]Forwarkeys!$C$1:$BA$1,[1]Forwarkeys!$C$2:$BA$185)),"-")</f>
        <v>17112</v>
      </c>
      <c r="H215" s="19">
        <f>España!E215</f>
        <v>111.13</v>
      </c>
      <c r="I215" s="3">
        <f>[1]Aeropuerto!$H208</f>
        <v>12680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Apartamet'!M216</f>
        <v>277564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106.1</v>
      </c>
      <c r="F216" s="19" cm="1">
        <f t="array" ref="F216">_xlfn.XLOOKUP(transformación!A207,'[1]Desempleo armonizado'!$A$2:$A$101,_xlfn.XLOOKUP($C$1,'[1]Desempleo armonizado'!$B$1:$J$1,'[1]Desempleo armonizado'!$B$2:$J$101))</f>
        <v>4.8</v>
      </c>
      <c r="G216" s="26" cm="1">
        <f t="array" ref="G216">IFERROR(_xlfn.XLOOKUP(transformación!$B207,[1]Forwarkeys!$B$2:$B$185,_xlfn.XLOOKUP($C$1,[1]Forwarkeys!$C$1:$BA$1,[1]Forwarkeys!$C$2:$BA$185)),"-")</f>
        <v>20046</v>
      </c>
      <c r="H216" s="19">
        <f>España!E216</f>
        <v>110.26</v>
      </c>
      <c r="I216" s="3">
        <f>[1]Aeropuerto!$H209</f>
        <v>11828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Apartamet'!M217</f>
        <v>325004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107.1</v>
      </c>
      <c r="F217" s="19" cm="1">
        <f t="array" ref="F217">_xlfn.XLOOKUP(transformación!A208,'[1]Desempleo armonizado'!$A$2:$A$101,_xlfn.XLOOKUP($C$1,'[1]Desempleo armonizado'!$B$1:$J$1,'[1]Desempleo armonizado'!$B$2:$J$101))</f>
        <v>4.8</v>
      </c>
      <c r="G217" s="26" cm="1">
        <f t="array" ref="G217">IFERROR(_xlfn.XLOOKUP(transformación!$B208,[1]Forwarkeys!$B$2:$B$185,_xlfn.XLOOKUP($C$1,[1]Forwarkeys!$C$1:$BA$1,[1]Forwarkeys!$C$2:$BA$185)),"-")</f>
        <v>18390</v>
      </c>
      <c r="H217" s="19">
        <f>España!E217</f>
        <v>111.15</v>
      </c>
      <c r="I217" s="3">
        <f>[1]Aeropuerto!$H210</f>
        <v>15679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Apartamet'!M218</f>
        <v>408992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109.3</v>
      </c>
      <c r="F218" s="19" cm="1">
        <f t="array" ref="F218">_xlfn.XLOOKUP(transformación!A209,'[1]Desempleo armonizado'!$A$2:$A$101,_xlfn.XLOOKUP($C$1,'[1]Desempleo armonizado'!$B$1:$J$1,'[1]Desempleo armonizado'!$B$2:$J$101))</f>
        <v>4.8</v>
      </c>
      <c r="G218" s="26" cm="1">
        <f t="array" ref="G218">IFERROR(_xlfn.XLOOKUP(transformación!$B209,[1]Forwarkeys!$B$2:$B$185,_xlfn.XLOOKUP($C$1,[1]Forwarkeys!$C$1:$BA$1,[1]Forwarkeys!$C$2:$BA$185)),"-")</f>
        <v>17316</v>
      </c>
      <c r="H218" s="19">
        <f>España!E218</f>
        <v>115.51</v>
      </c>
      <c r="I218" s="3">
        <f>[1]Aeropuerto!$H211</f>
        <v>21640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Apartamet'!M219</f>
        <v>576225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110.3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24346</v>
      </c>
      <c r="H219" s="19">
        <f>España!E219</f>
        <v>115.21</v>
      </c>
      <c r="I219" s="3">
        <f>[1]Aeropuerto!$H212</f>
        <v>43081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Apartamet'!M220</f>
        <v>817073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111.5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48435</v>
      </c>
      <c r="H220" s="19">
        <f>España!E220</f>
        <v>116.03</v>
      </c>
      <c r="I220" s="3">
        <f>[1]Aeropuerto!$H213</f>
        <v>46246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Apartamet'!M221</f>
        <v>1072873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113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48473</v>
      </c>
      <c r="H221" s="19">
        <f>España!E221</f>
        <v>118.22</v>
      </c>
      <c r="I221" s="3">
        <f>[1]Aeropuerto!$H214</f>
        <v>47812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Apartamet'!M222</f>
        <v>1153099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113.4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47634</v>
      </c>
      <c r="H222" s="19">
        <f>España!E222</f>
        <v>117.54</v>
      </c>
      <c r="I222" s="3">
        <f>[1]Aeropuerto!$H215</f>
        <v>49510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Apartamet'!M223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cm="1">
        <f t="array" ref="E223">_xlfn.XLOOKUP(transformación!B214,'[1]IPC Armonizado'!$A$2:$A$250,_xlfn.XLOOKUP($C$1,'[1]IPC Armonizado'!$B$1:$J$1,'[1]IPC Armonizado'!$B$2:$J$250))</f>
        <v>113.5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49619</v>
      </c>
      <c r="H223" s="19">
        <f>España!E223</f>
        <v>117.66</v>
      </c>
      <c r="I223" s="3">
        <f>[1]Aeropuerto!$H216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Apartamet'!M224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49607</v>
      </c>
      <c r="H224" s="19" t="e">
        <f>España!E224</f>
        <v>#N/A</v>
      </c>
      <c r="I224" s="3">
        <f>[1]Aeropuerto!$H217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Apartamet'!M225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48186</v>
      </c>
      <c r="H225" s="19" t="e">
        <f>España!E225</f>
        <v>#N/A</v>
      </c>
      <c r="I225" s="3">
        <f>[1]Aeropuerto!$H218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Apartamet'!M226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49144</v>
      </c>
      <c r="H226" s="19" t="e">
        <f>España!E226</f>
        <v>#N/A</v>
      </c>
      <c r="I226" s="3">
        <f>[1]Aeropuerto!$H219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Apartamet'!M227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29007</v>
      </c>
      <c r="H227" s="19" t="e">
        <f>España!E227</f>
        <v>#N/A</v>
      </c>
      <c r="I227" s="3">
        <f>[1]Aeropuerto!$H220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Apartamet'!M228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22239</v>
      </c>
      <c r="H228" s="19" t="e">
        <f>España!E228</f>
        <v>#N/A</v>
      </c>
      <c r="I228" s="3">
        <f>[1]Aeropuerto!$H221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Apartamet'!M229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[1]Aeropuerto!$H222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Apartamet'!M230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[1]Aeropuerto!$H223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Apartamet'!M231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[1]Aeropuerto!$H224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[1]Aeropuerto!$H225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[1]Aeropuerto!$H226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[1]Aeropuerto!$H227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[1]Aeropuerto!$H228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[1]Aeropuerto!$H229</f>
        <v>0</v>
      </c>
    </row>
    <row r="237" spans="1:13">
      <c r="A237" s="2">
        <v>2023</v>
      </c>
      <c r="B237" s="2">
        <v>10</v>
      </c>
      <c r="I237" s="3">
        <f>[1]Aeropuerto!$H230</f>
        <v>0</v>
      </c>
    </row>
    <row r="238" spans="1:13">
      <c r="A238" s="2">
        <v>2023</v>
      </c>
      <c r="B238" s="2">
        <v>11</v>
      </c>
      <c r="I238" s="3">
        <f>[1]Aeropuerto!$H231</f>
        <v>0</v>
      </c>
    </row>
    <row r="239" spans="1:13">
      <c r="A239" s="2">
        <v>2023</v>
      </c>
      <c r="B239" s="2">
        <v>12</v>
      </c>
      <c r="I239" s="3">
        <f>[1]Aeropuerto!$H232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1C54-4286-42D7-9C2D-50223317EE74}">
  <dimension ref="A1:N239"/>
  <sheetViews>
    <sheetView showGridLines="0" workbookViewId="0">
      <selection activeCell="I11" sqref="I11"/>
    </sheetView>
  </sheetViews>
  <sheetFormatPr defaultColWidth="11.42578125" defaultRowHeight="15"/>
  <cols>
    <col min="2" max="2" width="8.5703125" customWidth="1"/>
    <col min="9" max="9" width="13.42578125" customWidth="1"/>
  </cols>
  <sheetData>
    <row r="1" spans="1:14">
      <c r="A1" s="36" t="s">
        <v>63</v>
      </c>
      <c r="B1" s="36"/>
      <c r="C1" s="37" t="s">
        <v>90</v>
      </c>
      <c r="D1" s="37"/>
      <c r="E1" s="6" t="s">
        <v>91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Apartamet'!I11</f>
        <v>Dinamarca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",[1]Aeropuerto!$D$4)</f>
        <v>Llegadas a AGP Dinamarca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Apartamet'!I12</f>
        <v>265377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83.4</v>
      </c>
      <c r="F12" s="19" cm="1">
        <f t="array" ref="F12">_xlfn.XLOOKUP(transformación!A3,'[1]Desempleo armonizado'!$A$2:$A$101,_xlfn.XLOOKUP($C$1,'[1]Desempleo armonizado'!$B$1:$J$1,'[1]Desempleo armonizado'!$B$2:$J$101))</f>
        <v>5.7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[1]Aeropuerto!$D5</f>
        <v>7021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Apartamet'!I13</f>
        <v>257072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84</v>
      </c>
      <c r="F13" s="19" cm="1">
        <f t="array" ref="F13">_xlfn.XLOOKUP(transformación!A4,'[1]Desempleo armonizado'!$A$2:$A$101,_xlfn.XLOOKUP($C$1,'[1]Desempleo armonizado'!$B$1:$J$1,'[1]Desempleo armonizado'!$B$2:$J$101))</f>
        <v>5.7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[1]Aeropuerto!$D6</f>
        <v>7856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Apartamet'!I14</f>
        <v>295520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84.6</v>
      </c>
      <c r="F14" s="19" cm="1">
        <f t="array" ref="F14">_xlfn.XLOOKUP(transformación!A5,'[1]Desempleo armonizado'!$A$2:$A$101,_xlfn.XLOOKUP($C$1,'[1]Desempleo armonizado'!$B$1:$J$1,'[1]Desempleo armonizado'!$B$2:$J$101))</f>
        <v>5.7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[1]Aeropuerto!$D7</f>
        <v>9965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Apartamet'!I15</f>
        <v>160696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85</v>
      </c>
      <c r="F15" s="19" cm="1">
        <f t="array" ref="F15">_xlfn.XLOOKUP(transformación!A6,'[1]Desempleo armonizado'!$A$2:$A$101,_xlfn.XLOOKUP($C$1,'[1]Desempleo armonizado'!$B$1:$J$1,'[1]Desempleo armonizado'!$B$2:$J$101))</f>
        <v>5.7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[1]Aeropuerto!$D8</f>
        <v>9410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Apartamet'!I16</f>
        <v>139741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85</v>
      </c>
      <c r="F16" s="19" cm="1">
        <f t="array" ref="F16">_xlfn.XLOOKUP(transformación!A7,'[1]Desempleo armonizado'!$A$2:$A$101,_xlfn.XLOOKUP($C$1,'[1]Desempleo armonizado'!$B$1:$J$1,'[1]Desempleo armonizado'!$B$2:$J$101))</f>
        <v>4.8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[1]Aeropuerto!$D9</f>
        <v>8905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Apartamet'!I17</f>
        <v>172128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85.1</v>
      </c>
      <c r="F17" s="19" cm="1">
        <f t="array" ref="F17">_xlfn.XLOOKUP(transformación!A8,'[1]Desempleo armonizado'!$A$2:$A$101,_xlfn.XLOOKUP($C$1,'[1]Desempleo armonizado'!$B$1:$J$1,'[1]Desempleo armonizado'!$B$2:$J$101))</f>
        <v>4.8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[1]Aeropuerto!$D10</f>
        <v>11110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Apartamet'!I18</f>
        <v>292454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85</v>
      </c>
      <c r="F18" s="19" cm="1">
        <f t="array" ref="F18">_xlfn.XLOOKUP(transformación!A9,'[1]Desempleo armonizado'!$A$2:$A$101,_xlfn.XLOOKUP($C$1,'[1]Desempleo armonizado'!$B$1:$J$1,'[1]Desempleo armonizado'!$B$2:$J$101))</f>
        <v>4.8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[1]Aeropuerto!$D11</f>
        <v>11263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Apartamet'!I19</f>
        <v>185474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85</v>
      </c>
      <c r="F19" s="19" cm="1">
        <f t="array" ref="F19">_xlfn.XLOOKUP(transformación!A10,'[1]Desempleo armonizado'!$A$2:$A$101,_xlfn.XLOOKUP($C$1,'[1]Desempleo armonizado'!$B$1:$J$1,'[1]Desempleo armonizado'!$B$2:$J$101))</f>
        <v>4.8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[1]Aeropuerto!$D12</f>
        <v>9168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Apartamet'!I20</f>
        <v>175128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85.8</v>
      </c>
      <c r="F20" s="19" cm="1">
        <f t="array" ref="F20">_xlfn.XLOOKUP(transformación!A11,'[1]Desempleo armonizado'!$A$2:$A$101,_xlfn.XLOOKUP($C$1,'[1]Desempleo armonizado'!$B$1:$J$1,'[1]Desempleo armonizado'!$B$2:$J$101))</f>
        <v>4.8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[1]Aeropuerto!$D13</f>
        <v>10387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Apartamet'!I21</f>
        <v>210876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85.7</v>
      </c>
      <c r="F21" s="19" cm="1">
        <f t="array" ref="F21">_xlfn.XLOOKUP(transformación!A12,'[1]Desempleo armonizado'!$A$2:$A$101,_xlfn.XLOOKUP($C$1,'[1]Desempleo armonizado'!$B$1:$J$1,'[1]Desempleo armonizado'!$B$2:$J$101))</f>
        <v>4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[1]Aeropuerto!$D14</f>
        <v>9482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Apartamet'!I22</f>
        <v>249476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85.4</v>
      </c>
      <c r="F22" s="19" cm="1">
        <f t="array" ref="F22">_xlfn.XLOOKUP(transformación!A13,'[1]Desempleo armonizado'!$A$2:$A$101,_xlfn.XLOOKUP($C$1,'[1]Desempleo armonizado'!$B$1:$J$1,'[1]Desempleo armonizado'!$B$2:$J$101))</f>
        <v>4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[1]Aeropuerto!$D15</f>
        <v>4724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Apartamet'!I23</f>
        <v>235184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85.5</v>
      </c>
      <c r="F23" s="19" cm="1">
        <f t="array" ref="F23">_xlfn.XLOOKUP(transformación!A14,'[1]Desempleo armonizado'!$A$2:$A$101,_xlfn.XLOOKUP($C$1,'[1]Desempleo armonizado'!$B$1:$J$1,'[1]Desempleo armonizado'!$B$2:$J$101))</f>
        <v>4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[1]Aeropuerto!$D16</f>
        <v>4840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Apartamet'!I24</f>
        <v>275453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85.1</v>
      </c>
      <c r="F24" s="19" cm="1">
        <f t="array" ref="F24">_xlfn.XLOOKUP(transformación!A15,'[1]Desempleo armonizado'!$A$2:$A$101,_xlfn.XLOOKUP($C$1,'[1]Desempleo armonizado'!$B$1:$J$1,'[1]Desempleo armonizado'!$B$2:$J$101))</f>
        <v>4.5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[1]Aeropuerto!$D17</f>
        <v>5239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Apartamet'!I25</f>
        <v>293302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85.8</v>
      </c>
      <c r="F25" s="19" cm="1">
        <f t="array" ref="F25">_xlfn.XLOOKUP(transformación!A16,'[1]Desempleo armonizado'!$A$2:$A$101,_xlfn.XLOOKUP($C$1,'[1]Desempleo armonizado'!$B$1:$J$1,'[1]Desempleo armonizado'!$B$2:$J$101))</f>
        <v>4.5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[1]Aeropuerto!$D18</f>
        <v>5859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Apartamet'!I26</f>
        <v>347371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86.1</v>
      </c>
      <c r="F26" s="19" cm="1">
        <f t="array" ref="F26">_xlfn.XLOOKUP(transformación!A17,'[1]Desempleo armonizado'!$A$2:$A$101,_xlfn.XLOOKUP($C$1,'[1]Desempleo armonizado'!$B$1:$J$1,'[1]Desempleo armonizado'!$B$2:$J$101))</f>
        <v>4.5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[1]Aeropuerto!$D19</f>
        <v>6981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Apartamet'!I27</f>
        <v>228181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86.6</v>
      </c>
      <c r="F27" s="19" cm="1">
        <f t="array" ref="F27">_xlfn.XLOOKUP(transformación!A18,'[1]Desempleo armonizado'!$A$2:$A$101,_xlfn.XLOOKUP($C$1,'[1]Desempleo armonizado'!$B$1:$J$1,'[1]Desempleo armonizado'!$B$2:$J$101))</f>
        <v>3.9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[1]Aeropuerto!$D20</f>
        <v>10288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Apartamet'!I28</f>
        <v>178938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86.7</v>
      </c>
      <c r="F28" s="19" cm="1">
        <f t="array" ref="F28">_xlfn.XLOOKUP(transformación!A19,'[1]Desempleo armonizado'!$A$2:$A$101,_xlfn.XLOOKUP($C$1,'[1]Desempleo armonizado'!$B$1:$J$1,'[1]Desempleo armonizado'!$B$2:$J$101))</f>
        <v>3.9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[1]Aeropuerto!$D21</f>
        <v>9319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Apartamet'!I29</f>
        <v>190757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86.9</v>
      </c>
      <c r="F29" s="19" cm="1">
        <f t="array" ref="F29">_xlfn.XLOOKUP(transformación!A20,'[1]Desempleo armonizado'!$A$2:$A$101,_xlfn.XLOOKUP($C$1,'[1]Desempleo armonizado'!$B$1:$J$1,'[1]Desempleo armonizado'!$B$2:$J$101))</f>
        <v>3.9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[1]Aeropuerto!$D22</f>
        <v>10804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Apartamet'!I30</f>
        <v>346921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86.7</v>
      </c>
      <c r="F30" s="19" cm="1">
        <f t="array" ref="F30">_xlfn.XLOOKUP(transformación!A21,'[1]Desempleo armonizado'!$A$2:$A$101,_xlfn.XLOOKUP($C$1,'[1]Desempleo armonizado'!$B$1:$J$1,'[1]Desempleo armonizado'!$B$2:$J$101))</f>
        <v>3.7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[1]Aeropuerto!$D23</f>
        <v>12830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Apartamet'!I31</f>
        <v>213052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86.7</v>
      </c>
      <c r="F31" s="19" cm="1">
        <f t="array" ref="F31">_xlfn.XLOOKUP(transformación!A22,'[1]Desempleo armonizado'!$A$2:$A$101,_xlfn.XLOOKUP($C$1,'[1]Desempleo armonizado'!$B$1:$J$1,'[1]Desempleo armonizado'!$B$2:$J$101))</f>
        <v>3.7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[1]Aeropuerto!$D24</f>
        <v>8865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Apartamet'!I32</f>
        <v>190617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87</v>
      </c>
      <c r="F32" s="19" cm="1">
        <f t="array" ref="F32">_xlfn.XLOOKUP(transformación!A23,'[1]Desempleo armonizado'!$A$2:$A$101,_xlfn.XLOOKUP($C$1,'[1]Desempleo armonizado'!$B$1:$J$1,'[1]Desempleo armonizado'!$B$2:$J$101))</f>
        <v>3.7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[1]Aeropuerto!$D25</f>
        <v>11867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Apartamet'!I33</f>
        <v>245613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86.9</v>
      </c>
      <c r="F33" s="19" cm="1">
        <f t="array" ref="F33">_xlfn.XLOOKUP(transformación!A24,'[1]Desempleo armonizado'!$A$2:$A$101,_xlfn.XLOOKUP($C$1,'[1]Desempleo armonizado'!$B$1:$J$1,'[1]Desempleo armonizado'!$B$2:$J$101))</f>
        <v>3.5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[1]Aeropuerto!$D26</f>
        <v>12076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Apartamet'!I34</f>
        <v>242771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86.9</v>
      </c>
      <c r="F34" s="19" cm="1">
        <f t="array" ref="F34">_xlfn.XLOOKUP(transformación!A25,'[1]Desempleo armonizado'!$A$2:$A$101,_xlfn.XLOOKUP($C$1,'[1]Desempleo armonizado'!$B$1:$J$1,'[1]Desempleo armonizado'!$B$2:$J$101))</f>
        <v>3.5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[1]Aeropuerto!$D27</f>
        <v>5913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Apartamet'!I35</f>
        <v>280238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86.9</v>
      </c>
      <c r="F35" s="19" cm="1">
        <f t="array" ref="F35">_xlfn.XLOOKUP(transformación!A26,'[1]Desempleo armonizado'!$A$2:$A$101,_xlfn.XLOOKUP($C$1,'[1]Desempleo armonizado'!$B$1:$J$1,'[1]Desempleo armonizado'!$B$2:$J$101))</f>
        <v>3.5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[1]Aeropuerto!$D28</f>
        <v>6767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Apartamet'!I36</f>
        <v>326903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86.6</v>
      </c>
      <c r="F36" s="19" cm="1">
        <f t="array" ref="F36">_xlfn.XLOOKUP(transformación!A27,'[1]Desempleo armonizado'!$A$2:$A$101,_xlfn.XLOOKUP($C$1,'[1]Desempleo armonizado'!$B$1:$J$1,'[1]Desempleo armonizado'!$B$2:$J$101))</f>
        <v>4.3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[1]Aeropuerto!$D29</f>
        <v>7052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Apartamet'!I37</f>
        <v>319688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87.4</v>
      </c>
      <c r="F37" s="19" cm="1">
        <f t="array" ref="F37">_xlfn.XLOOKUP(transformación!A28,'[1]Desempleo armonizado'!$A$2:$A$101,_xlfn.XLOOKUP($C$1,'[1]Desempleo armonizado'!$B$1:$J$1,'[1]Desempleo armonizado'!$B$2:$J$101))</f>
        <v>4.3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[1]Aeropuerto!$D30</f>
        <v>6762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Apartamet'!I38</f>
        <v>362860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87.8</v>
      </c>
      <c r="F38" s="19" cm="1">
        <f t="array" ref="F38">_xlfn.XLOOKUP(transformación!A29,'[1]Desempleo armonizado'!$A$2:$A$101,_xlfn.XLOOKUP($C$1,'[1]Desempleo armonizado'!$B$1:$J$1,'[1]Desempleo armonizado'!$B$2:$J$101))</f>
        <v>4.3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[1]Aeropuerto!$D31</f>
        <v>9406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Apartamet'!I39</f>
        <v>204061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88</v>
      </c>
      <c r="F39" s="19" cm="1">
        <f t="array" ref="F39">_xlfn.XLOOKUP(transformación!A30,'[1]Desempleo armonizado'!$A$2:$A$101,_xlfn.XLOOKUP($C$1,'[1]Desempleo armonizado'!$B$1:$J$1,'[1]Desempleo armonizado'!$B$2:$J$101))</f>
        <v>3.6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[1]Aeropuerto!$D32</f>
        <v>13084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Apartamet'!I40</f>
        <v>197022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88.2</v>
      </c>
      <c r="F40" s="19" cm="1">
        <f t="array" ref="F40">_xlfn.XLOOKUP(transformación!A31,'[1]Desempleo armonizado'!$A$2:$A$101,_xlfn.XLOOKUP($C$1,'[1]Desempleo armonizado'!$B$1:$J$1,'[1]Desempleo armonizado'!$B$2:$J$101))</f>
        <v>3.6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[1]Aeropuerto!$D33</f>
        <v>12583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Apartamet'!I41</f>
        <v>249347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88</v>
      </c>
      <c r="F41" s="19" cm="1">
        <f t="array" ref="F41">_xlfn.XLOOKUP(transformación!A32,'[1]Desempleo armonizado'!$A$2:$A$101,_xlfn.XLOOKUP($C$1,'[1]Desempleo armonizado'!$B$1:$J$1,'[1]Desempleo armonizado'!$B$2:$J$101))</f>
        <v>3.6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[1]Aeropuerto!$D34</f>
        <v>14573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Apartamet'!I42</f>
        <v>387947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87.6</v>
      </c>
      <c r="F42" s="19" cm="1">
        <f t="array" ref="F42">_xlfn.XLOOKUP(transformación!A33,'[1]Desempleo armonizado'!$A$2:$A$101,_xlfn.XLOOKUP($C$1,'[1]Desempleo armonizado'!$B$1:$J$1,'[1]Desempleo armonizado'!$B$2:$J$101))</f>
        <v>4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[1]Aeropuerto!$D35</f>
        <v>17633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Apartamet'!I43</f>
        <v>249880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87.4</v>
      </c>
      <c r="F43" s="19" cm="1">
        <f t="array" ref="F43">_xlfn.XLOOKUP(transformación!A34,'[1]Desempleo armonizado'!$A$2:$A$101,_xlfn.XLOOKUP($C$1,'[1]Desempleo armonizado'!$B$1:$J$1,'[1]Desempleo armonizado'!$B$2:$J$101))</f>
        <v>4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[1]Aeropuerto!$D36</f>
        <v>11854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Apartamet'!I44</f>
        <v>235465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88</v>
      </c>
      <c r="F44" s="19" cm="1">
        <f t="array" ref="F44">_xlfn.XLOOKUP(transformación!A35,'[1]Desempleo armonizado'!$A$2:$A$101,_xlfn.XLOOKUP($C$1,'[1]Desempleo armonizado'!$B$1:$J$1,'[1]Desempleo armonizado'!$B$2:$J$101))</f>
        <v>4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[1]Aeropuerto!$D37</f>
        <v>15231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Apartamet'!I45</f>
        <v>259475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88.4</v>
      </c>
      <c r="F45" s="19" cm="1">
        <f t="array" ref="F45">_xlfn.XLOOKUP(transformación!A36,'[1]Desempleo armonizado'!$A$2:$A$101,_xlfn.XLOOKUP($C$1,'[1]Desempleo armonizado'!$B$1:$J$1,'[1]Desempleo armonizado'!$B$2:$J$101))</f>
        <v>3.3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[1]Aeropuerto!$D38</f>
        <v>13426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Apartamet'!I46</f>
        <v>271123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89.1</v>
      </c>
      <c r="F46" s="19" cm="1">
        <f t="array" ref="F46">_xlfn.XLOOKUP(transformación!A37,'[1]Desempleo armonizado'!$A$2:$A$101,_xlfn.XLOOKUP($C$1,'[1]Desempleo armonizado'!$B$1:$J$1,'[1]Desempleo armonizado'!$B$2:$J$101))</f>
        <v>3.3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[1]Aeropuerto!$D39</f>
        <v>5890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Apartamet'!I47</f>
        <v>283167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89</v>
      </c>
      <c r="F47" s="19" cm="1">
        <f t="array" ref="F47">_xlfn.XLOOKUP(transformación!A38,'[1]Desempleo armonizado'!$A$2:$A$101,_xlfn.XLOOKUP($C$1,'[1]Desempleo armonizado'!$B$1:$J$1,'[1]Desempleo armonizado'!$B$2:$J$101))</f>
        <v>3.3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[1]Aeropuerto!$D40</f>
        <v>6047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Apartamet'!I48</f>
        <v>340514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89.3</v>
      </c>
      <c r="F48" s="19" cm="1">
        <f t="array" ref="F48">_xlfn.XLOOKUP(transformación!A39,'[1]Desempleo armonizado'!$A$2:$A$101,_xlfn.XLOOKUP($C$1,'[1]Desempleo armonizado'!$B$1:$J$1,'[1]Desempleo armonizado'!$B$2:$J$101))</f>
        <v>3.7</v>
      </c>
      <c r="G48" s="26" cm="1">
        <f t="array" ref="G48">IFERROR(_xlfn.XLOOKUP(transformación!$B39,[1]Forwarkeys!$B$2:$B$185,_xlfn.XLOOKUP($C$1,[1]Forwarkeys!$C$1:$BA$1,[1]Forwarkeys!$C$2:$BA$185)),"-")</f>
        <v>4115557</v>
      </c>
      <c r="H48" s="19">
        <f>España!E48</f>
        <v>90.46</v>
      </c>
      <c r="I48" s="3">
        <f>[1]Aeropuerto!$D41</f>
        <v>6972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Apartamet'!I49</f>
        <v>352297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90.2</v>
      </c>
      <c r="F49" s="19" cm="1">
        <f t="array" ref="F49">_xlfn.XLOOKUP(transformación!A40,'[1]Desempleo armonizado'!$A$2:$A$101,_xlfn.XLOOKUP($C$1,'[1]Desempleo armonizado'!$B$1:$J$1,'[1]Desempleo armonizado'!$B$2:$J$101))</f>
        <v>3.7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[1]Aeropuerto!$D42</f>
        <v>6992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Apartamet'!I50</f>
        <v>373754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90.7</v>
      </c>
      <c r="F50" s="19" cm="1">
        <f t="array" ref="F50">_xlfn.XLOOKUP(transformación!A41,'[1]Desempleo armonizado'!$A$2:$A$101,_xlfn.XLOOKUP($C$1,'[1]Desempleo armonizado'!$B$1:$J$1,'[1]Desempleo armonizado'!$B$2:$J$101))</f>
        <v>3.7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[1]Aeropuerto!$D43</f>
        <v>8349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Apartamet'!I51</f>
        <v>203185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91</v>
      </c>
      <c r="F51" s="19" cm="1">
        <f t="array" ref="F51">_xlfn.XLOOKUP(transformación!A42,'[1]Desempleo armonizado'!$A$2:$A$101,_xlfn.XLOOKUP($C$1,'[1]Desempleo armonizado'!$B$1:$J$1,'[1]Desempleo armonizado'!$B$2:$J$101))</f>
        <v>3.4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[1]Aeropuerto!$D44</f>
        <v>10367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Apartamet'!I52</f>
        <v>198254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91.4</v>
      </c>
      <c r="F52" s="19" cm="1">
        <f t="array" ref="F52">_xlfn.XLOOKUP(transformación!A43,'[1]Desempleo armonizado'!$A$2:$A$101,_xlfn.XLOOKUP($C$1,'[1]Desempleo armonizado'!$B$1:$J$1,'[1]Desempleo armonizado'!$B$2:$J$101))</f>
        <v>3.4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[1]Aeropuerto!$D45</f>
        <v>10950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Apartamet'!I53</f>
        <v>237449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91.7</v>
      </c>
      <c r="F53" s="19" cm="1">
        <f t="array" ref="F53">_xlfn.XLOOKUP(transformación!A44,'[1]Desempleo armonizado'!$A$2:$A$101,_xlfn.XLOOKUP($C$1,'[1]Desempleo armonizado'!$B$1:$J$1,'[1]Desempleo armonizado'!$B$2:$J$101))</f>
        <v>3.4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[1]Aeropuerto!$D46</f>
        <v>12315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Apartamet'!I54</f>
        <v>419392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91.4</v>
      </c>
      <c r="F54" s="19" cm="1">
        <f t="array" ref="F54">_xlfn.XLOOKUP(transformación!A45,'[1]Desempleo armonizado'!$A$2:$A$101,_xlfn.XLOOKUP($C$1,'[1]Desempleo armonizado'!$B$1:$J$1,'[1]Desempleo armonizado'!$B$2:$J$101))</f>
        <v>3.8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[1]Aeropuerto!$D47</f>
        <v>16335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Apartamet'!I55</f>
        <v>283680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91.6</v>
      </c>
      <c r="F55" s="19" cm="1">
        <f t="array" ref="F55">_xlfn.XLOOKUP(transformación!A46,'[1]Desempleo armonizado'!$A$2:$A$101,_xlfn.XLOOKUP($C$1,'[1]Desempleo armonizado'!$B$1:$J$1,'[1]Desempleo armonizado'!$B$2:$J$101))</f>
        <v>3.8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[1]Aeropuerto!$D48</f>
        <v>11074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Apartamet'!I56</f>
        <v>253482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92</v>
      </c>
      <c r="F56" s="19" cm="1">
        <f t="array" ref="F56">_xlfn.XLOOKUP(transformación!A47,'[1]Desempleo armonizado'!$A$2:$A$101,_xlfn.XLOOKUP($C$1,'[1]Desempleo armonizado'!$B$1:$J$1,'[1]Desempleo armonizado'!$B$2:$J$101))</f>
        <v>3.8</v>
      </c>
      <c r="G56" s="26" cm="1">
        <f t="array" ref="G56">IFERROR(_xlfn.XLOOKUP(transformación!$B47,[1]Forwarkeys!$B$2:$B$185,_xlfn.XLOOKUP($C$1,[1]Forwarkeys!$C$1:$BA$1,[1]Forwarkeys!$C$2:$BA$185)),"-")</f>
        <v>18411</v>
      </c>
      <c r="H56" s="19">
        <f>España!E56</f>
        <v>92.92</v>
      </c>
      <c r="I56" s="3">
        <f>[1]Aeropuerto!$D49</f>
        <v>11833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Apartamet'!I57</f>
        <v>278823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91.8</v>
      </c>
      <c r="F57" s="19" cm="1">
        <f t="array" ref="F57">_xlfn.XLOOKUP(transformación!A48,'[1]Desempleo armonizado'!$A$2:$A$101,_xlfn.XLOOKUP($C$1,'[1]Desempleo armonizado'!$B$1:$J$1,'[1]Desempleo armonizado'!$B$2:$J$101))</f>
        <v>3.9</v>
      </c>
      <c r="G57" s="26" cm="1">
        <f t="array" ref="G57">IFERROR(_xlfn.XLOOKUP(transformación!$B48,[1]Forwarkeys!$B$2:$B$185,_xlfn.XLOOKUP($C$1,[1]Forwarkeys!$C$1:$BA$1,[1]Forwarkeys!$C$2:$BA$185)),"-")</f>
        <v>15824</v>
      </c>
      <c r="H57" s="19">
        <f>España!E57</f>
        <v>93.24</v>
      </c>
      <c r="I57" s="3">
        <f>[1]Aeropuerto!$D50</f>
        <v>10485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Apartamet'!I58</f>
        <v>256455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91.6</v>
      </c>
      <c r="F58" s="19" cm="1">
        <f t="array" ref="F58">_xlfn.XLOOKUP(transformación!A49,'[1]Desempleo armonizado'!$A$2:$A$101,_xlfn.XLOOKUP($C$1,'[1]Desempleo armonizado'!$B$1:$J$1,'[1]Desempleo armonizado'!$B$2:$J$101))</f>
        <v>3.9</v>
      </c>
      <c r="G58" s="26" cm="1">
        <f t="array" ref="G58">IFERROR(_xlfn.XLOOKUP(transformación!$B49,[1]Forwarkeys!$B$2:$B$185,_xlfn.XLOOKUP($C$1,[1]Forwarkeys!$C$1:$BA$1,[1]Forwarkeys!$C$2:$BA$185)),"-")</f>
        <v>14374</v>
      </c>
      <c r="H58" s="19">
        <f>España!E58</f>
        <v>92.83</v>
      </c>
      <c r="I58" s="3">
        <f>[1]Aeropuerto!$D51</f>
        <v>2842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Apartamet'!I59</f>
        <v>239327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91.2</v>
      </c>
      <c r="F59" s="19" cm="1">
        <f t="array" ref="F59">_xlfn.XLOOKUP(transformación!A50,'[1]Desempleo armonizado'!$A$2:$A$101,_xlfn.XLOOKUP($C$1,'[1]Desempleo armonizado'!$B$1:$J$1,'[1]Desempleo armonizado'!$B$2:$J$101))</f>
        <v>3.9</v>
      </c>
      <c r="G59" s="26" cm="1">
        <f t="array" ref="G59">IFERROR(_xlfn.XLOOKUP(transformación!$B50,[1]Forwarkeys!$B$2:$B$185,_xlfn.XLOOKUP($C$1,[1]Forwarkeys!$C$1:$BA$1,[1]Forwarkeys!$C$2:$BA$185)),"-")</f>
        <v>5832</v>
      </c>
      <c r="H59" s="19">
        <f>España!E59</f>
        <v>92.36</v>
      </c>
      <c r="I59" s="3">
        <f>[1]Aeropuerto!$D52</f>
        <v>4482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Apartamet'!I60</f>
        <v>278453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90.8</v>
      </c>
      <c r="F60" s="19" cm="1">
        <f t="array" ref="F60">_xlfn.XLOOKUP(transformación!A51,'[1]Desempleo armonizado'!$A$2:$A$101,_xlfn.XLOOKUP($C$1,'[1]Desempleo armonizado'!$B$1:$J$1,'[1]Desempleo armonizado'!$B$2:$J$101))</f>
        <v>5.7</v>
      </c>
      <c r="G60" s="26" cm="1">
        <f t="array" ref="G60">IFERROR(_xlfn.XLOOKUP(transformación!$B51,[1]Forwarkeys!$B$2:$B$185,_xlfn.XLOOKUP($C$1,[1]Forwarkeys!$C$1:$BA$1,[1]Forwarkeys!$C$2:$BA$185)),"-")</f>
        <v>5944</v>
      </c>
      <c r="H60" s="19">
        <f>España!E60</f>
        <v>91.19</v>
      </c>
      <c r="I60" s="3">
        <f>[1]Aeropuerto!$D53</f>
        <v>5312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Apartamet'!I61</f>
        <v>272000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91.7</v>
      </c>
      <c r="F61" s="19" cm="1">
        <f t="array" ref="F61">_xlfn.XLOOKUP(transformación!A52,'[1]Desempleo armonizado'!$A$2:$A$101,_xlfn.XLOOKUP($C$1,'[1]Desempleo armonizado'!$B$1:$J$1,'[1]Desempleo armonizado'!$B$2:$J$101))</f>
        <v>5.7</v>
      </c>
      <c r="G61" s="26" cm="1">
        <f t="array" ref="G61">IFERROR(_xlfn.XLOOKUP(transformación!$B52,[1]Forwarkeys!$B$2:$B$185,_xlfn.XLOOKUP($C$1,[1]Forwarkeys!$C$1:$BA$1,[1]Forwarkeys!$C$2:$BA$185)),"-")</f>
        <v>6950</v>
      </c>
      <c r="H61" s="19">
        <f>España!E61</f>
        <v>91.21</v>
      </c>
      <c r="I61" s="3">
        <f>[1]Aeropuerto!$D54</f>
        <v>7019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Apartamet'!I62</f>
        <v>317742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92.1</v>
      </c>
      <c r="F62" s="19" cm="1">
        <f t="array" ref="F62">_xlfn.XLOOKUP(transformación!A53,'[1]Desempleo armonizado'!$A$2:$A$101,_xlfn.XLOOKUP($C$1,'[1]Desempleo armonizado'!$B$1:$J$1,'[1]Desempleo armonizado'!$B$2:$J$101))</f>
        <v>5.7</v>
      </c>
      <c r="G62" s="26" cm="1">
        <f t="array" ref="G62">IFERROR(_xlfn.XLOOKUP(transformación!$B53,[1]Forwarkeys!$B$2:$B$185,_xlfn.XLOOKUP($C$1,[1]Forwarkeys!$C$1:$BA$1,[1]Forwarkeys!$C$2:$BA$185)),"-")</f>
        <v>7888</v>
      </c>
      <c r="H62" s="19">
        <f>España!E62</f>
        <v>91.36</v>
      </c>
      <c r="I62" s="3">
        <f>[1]Aeropuerto!$D55</f>
        <v>10097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Apartamet'!I63</f>
        <v>201683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92</v>
      </c>
      <c r="F63" s="19" cm="1">
        <f t="array" ref="F63">_xlfn.XLOOKUP(transformación!A54,'[1]Desempleo armonizado'!$A$2:$A$101,_xlfn.XLOOKUP($C$1,'[1]Desempleo armonizado'!$B$1:$J$1,'[1]Desempleo armonizado'!$B$2:$J$101))</f>
        <v>6.4</v>
      </c>
      <c r="G63" s="26" cm="1">
        <f t="array" ref="G63">IFERROR(_xlfn.XLOOKUP(transformación!$B54,[1]Forwarkeys!$B$2:$B$185,_xlfn.XLOOKUP($C$1,[1]Forwarkeys!$C$1:$BA$1,[1]Forwarkeys!$C$2:$BA$185)),"-")</f>
        <v>14926</v>
      </c>
      <c r="H63" s="19">
        <f>España!E63</f>
        <v>92.26</v>
      </c>
      <c r="I63" s="3">
        <f>[1]Aeropuerto!$D56</f>
        <v>13601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Apartamet'!I64</f>
        <v>173975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92.3</v>
      </c>
      <c r="F64" s="19" cm="1">
        <f t="array" ref="F64">_xlfn.XLOOKUP(transformación!A55,'[1]Desempleo armonizado'!$A$2:$A$101,_xlfn.XLOOKUP($C$1,'[1]Desempleo armonizado'!$B$1:$J$1,'[1]Desempleo armonizado'!$B$2:$J$101))</f>
        <v>6.4</v>
      </c>
      <c r="G64" s="26" cm="1">
        <f t="array" ref="G64">IFERROR(_xlfn.XLOOKUP(transformación!$B55,[1]Forwarkeys!$B$2:$B$185,_xlfn.XLOOKUP($C$1,[1]Forwarkeys!$C$1:$BA$1,[1]Forwarkeys!$C$2:$BA$185)),"-")</f>
        <v>20507</v>
      </c>
      <c r="H64" s="19">
        <f>España!E64</f>
        <v>92.22</v>
      </c>
      <c r="I64" s="3">
        <f>[1]Aeropuerto!$D57</f>
        <v>13843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Apartamet'!I65</f>
        <v>221585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92.5</v>
      </c>
      <c r="F65" s="19" cm="1">
        <f t="array" ref="F65">_xlfn.XLOOKUP(transformación!A56,'[1]Desempleo armonizado'!$A$2:$A$101,_xlfn.XLOOKUP($C$1,'[1]Desempleo armonizado'!$B$1:$J$1,'[1]Desempleo armonizado'!$B$2:$J$101))</f>
        <v>6.4</v>
      </c>
      <c r="G65" s="26" cm="1">
        <f t="array" ref="G65">IFERROR(_xlfn.XLOOKUP(transformación!$B56,[1]Forwarkeys!$B$2:$B$185,_xlfn.XLOOKUP($C$1,[1]Forwarkeys!$C$1:$BA$1,[1]Forwarkeys!$C$2:$BA$185)),"-")</f>
        <v>20597</v>
      </c>
      <c r="H65" s="19">
        <f>España!E65</f>
        <v>92.68</v>
      </c>
      <c r="I65" s="3">
        <f>[1]Aeropuerto!$D58</f>
        <v>15962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Apartamet'!I66</f>
        <v>422828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92</v>
      </c>
      <c r="F66" s="19" cm="1">
        <f t="array" ref="F66">_xlfn.XLOOKUP(transformación!A57,'[1]Desempleo armonizado'!$A$2:$A$101,_xlfn.XLOOKUP($C$1,'[1]Desempleo armonizado'!$B$1:$J$1,'[1]Desempleo armonizado'!$B$2:$J$101))</f>
        <v>6.7</v>
      </c>
      <c r="G66" s="26" cm="1">
        <f t="array" ref="G66">IFERROR(_xlfn.XLOOKUP(transformación!$B57,[1]Forwarkeys!$B$2:$B$185,_xlfn.XLOOKUP($C$1,[1]Forwarkeys!$C$1:$BA$1,[1]Forwarkeys!$C$2:$BA$185)),"-")</f>
        <v>21173</v>
      </c>
      <c r="H66" s="19">
        <f>España!E66</f>
        <v>91.92</v>
      </c>
      <c r="I66" s="3">
        <f>[1]Aeropuerto!$D59</f>
        <v>19148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Apartamet'!I67</f>
        <v>241111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92.3</v>
      </c>
      <c r="F67" s="19" cm="1">
        <f t="array" ref="F67">_xlfn.XLOOKUP(transformación!A58,'[1]Desempleo armonizado'!$A$2:$A$101,_xlfn.XLOOKUP($C$1,'[1]Desempleo armonizado'!$B$1:$J$1,'[1]Desempleo armonizado'!$B$2:$J$101))</f>
        <v>6.7</v>
      </c>
      <c r="G67" s="26" cm="1">
        <f t="array" ref="G67">IFERROR(_xlfn.XLOOKUP(transformación!$B58,[1]Forwarkeys!$B$2:$B$185,_xlfn.XLOOKUP($C$1,[1]Forwarkeys!$C$1:$BA$1,[1]Forwarkeys!$C$2:$BA$185)),"-")</f>
        <v>24033</v>
      </c>
      <c r="H67" s="19">
        <f>España!E67</f>
        <v>92.29</v>
      </c>
      <c r="I67" s="3">
        <f>[1]Aeropuerto!$D60</f>
        <v>14557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Apartamet'!I68</f>
        <v>233317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92.4</v>
      </c>
      <c r="F68" s="19" cm="1">
        <f t="array" ref="F68">_xlfn.XLOOKUP(transformación!A59,'[1]Desempleo armonizado'!$A$2:$A$101,_xlfn.XLOOKUP($C$1,'[1]Desempleo armonizado'!$B$1:$J$1,'[1]Desempleo armonizado'!$B$2:$J$101))</f>
        <v>6.7</v>
      </c>
      <c r="G68" s="26" cm="1">
        <f t="array" ref="G68">IFERROR(_xlfn.XLOOKUP(transformación!$B59,[1]Forwarkeys!$B$2:$B$185,_xlfn.XLOOKUP($C$1,[1]Forwarkeys!$C$1:$BA$1,[1]Forwarkeys!$C$2:$BA$185)),"-")</f>
        <v>20157</v>
      </c>
      <c r="H68" s="19">
        <f>España!E68</f>
        <v>92.06</v>
      </c>
      <c r="I68" s="3">
        <f>[1]Aeropuerto!$D61</f>
        <v>15442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Apartamet'!I69</f>
        <v>268457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92.5</v>
      </c>
      <c r="F69" s="19" cm="1">
        <f t="array" ref="F69">_xlfn.XLOOKUP(transformación!A60,'[1]Desempleo armonizado'!$A$2:$A$101,_xlfn.XLOOKUP($C$1,'[1]Desempleo armonizado'!$B$1:$J$1,'[1]Desempleo armonizado'!$B$2:$J$101))</f>
        <v>6.9</v>
      </c>
      <c r="G69" s="26" cm="1">
        <f t="array" ref="G69">IFERROR(_xlfn.XLOOKUP(transformación!$B60,[1]Forwarkeys!$B$2:$B$185,_xlfn.XLOOKUP($C$1,[1]Forwarkeys!$C$1:$BA$1,[1]Forwarkeys!$C$2:$BA$185)),"-")</f>
        <v>14536</v>
      </c>
      <c r="H69" s="19">
        <f>España!E69</f>
        <v>92.71</v>
      </c>
      <c r="I69" s="3">
        <f>[1]Aeropuerto!$D62</f>
        <v>15074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Apartamet'!I70</f>
        <v>216274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92.5</v>
      </c>
      <c r="F70" s="19" cm="1">
        <f t="array" ref="F70">_xlfn.XLOOKUP(transformación!A61,'[1]Desempleo armonizado'!$A$2:$A$101,_xlfn.XLOOKUP($C$1,'[1]Desempleo armonizado'!$B$1:$J$1,'[1]Desempleo armonizado'!$B$2:$J$101))</f>
        <v>6.9</v>
      </c>
      <c r="G70" s="26" cm="1">
        <f t="array" ref="G70">IFERROR(_xlfn.XLOOKUP(transformación!$B61,[1]Forwarkeys!$B$2:$B$185,_xlfn.XLOOKUP($C$1,[1]Forwarkeys!$C$1:$BA$1,[1]Forwarkeys!$C$2:$BA$185)),"-")</f>
        <v>18849</v>
      </c>
      <c r="H70" s="19">
        <f>España!E70</f>
        <v>93.21</v>
      </c>
      <c r="I70" s="3">
        <f>[1]Aeropuerto!$D63</f>
        <v>8100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Apartamet'!I71</f>
        <v>222171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92.2</v>
      </c>
      <c r="F71" s="19" cm="1">
        <f t="array" ref="F71">_xlfn.XLOOKUP(transformación!A62,'[1]Desempleo armonizado'!$A$2:$A$101,_xlfn.XLOOKUP($C$1,'[1]Desempleo armonizado'!$B$1:$J$1,'[1]Desempleo armonizado'!$B$2:$J$101))</f>
        <v>6.9</v>
      </c>
      <c r="G71" s="26" cm="1">
        <f t="array" ref="G71">IFERROR(_xlfn.XLOOKUP(transformación!$B62,[1]Forwarkeys!$B$2:$B$185,_xlfn.XLOOKUP($C$1,[1]Forwarkeys!$C$1:$BA$1,[1]Forwarkeys!$C$2:$BA$185)),"-")</f>
        <v>11361</v>
      </c>
      <c r="H71" s="19">
        <f>España!E71</f>
        <v>93.19</v>
      </c>
      <c r="I71" s="3">
        <f>[1]Aeropuerto!$D64</f>
        <v>7930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Apartamet'!I72</f>
        <v>264403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92.5</v>
      </c>
      <c r="F72" s="19" cm="1">
        <f t="array" ref="F72">_xlfn.XLOOKUP(transformación!A63,'[1]Desempleo armonizado'!$A$2:$A$101,_xlfn.XLOOKUP($C$1,'[1]Desempleo armonizado'!$B$1:$J$1,'[1]Desempleo armonizado'!$B$2:$J$101))</f>
        <v>8.3000000000000007</v>
      </c>
      <c r="G72" s="26" cm="1">
        <f t="array" ref="G72">IFERROR(_xlfn.XLOOKUP(transformación!$B63,[1]Forwarkeys!$B$2:$B$185,_xlfn.XLOOKUP($C$1,[1]Forwarkeys!$C$1:$BA$1,[1]Forwarkeys!$C$2:$BA$185)),"-")</f>
        <v>16094</v>
      </c>
      <c r="H72" s="19">
        <f>España!E72</f>
        <v>91.82</v>
      </c>
      <c r="I72" s="3">
        <f>[1]Aeropuerto!$D65</f>
        <v>7837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Apartamet'!I73</f>
        <v>308191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93.4</v>
      </c>
      <c r="F73" s="19" cm="1">
        <f t="array" ref="F73">_xlfn.XLOOKUP(transformación!A64,'[1]Desempleo armonizado'!$A$2:$A$101,_xlfn.XLOOKUP($C$1,'[1]Desempleo armonizado'!$B$1:$J$1,'[1]Desempleo armonizado'!$B$2:$J$101))</f>
        <v>8.3000000000000007</v>
      </c>
      <c r="G73" s="26" cm="1">
        <f t="array" ref="G73">IFERROR(_xlfn.XLOOKUP(transformación!$B64,[1]Forwarkeys!$B$2:$B$185,_xlfn.XLOOKUP($C$1,[1]Forwarkeys!$C$1:$BA$1,[1]Forwarkeys!$C$2:$BA$185)),"-")</f>
        <v>10937</v>
      </c>
      <c r="H73" s="19">
        <f>España!E73</f>
        <v>91.61</v>
      </c>
      <c r="I73" s="3">
        <f>[1]Aeropuerto!$D66</f>
        <v>10294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Apartamet'!I74</f>
        <v>342176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94</v>
      </c>
      <c r="F74" s="19" cm="1">
        <f t="array" ref="F74">_xlfn.XLOOKUP(transformación!A65,'[1]Desempleo armonizado'!$A$2:$A$101,_xlfn.XLOOKUP($C$1,'[1]Desempleo armonizado'!$B$1:$J$1,'[1]Desempleo armonizado'!$B$2:$J$101))</f>
        <v>8.3000000000000007</v>
      </c>
      <c r="G74" s="26" cm="1">
        <f t="array" ref="G74">IFERROR(_xlfn.XLOOKUP(transformación!$B65,[1]Forwarkeys!$B$2:$B$185,_xlfn.XLOOKUP($C$1,[1]Forwarkeys!$C$1:$BA$1,[1]Forwarkeys!$C$2:$BA$185)),"-")</f>
        <v>15039</v>
      </c>
      <c r="H74" s="19">
        <f>España!E74</f>
        <v>93.8</v>
      </c>
      <c r="I74" s="3">
        <f>[1]Aeropuerto!$D67</f>
        <v>14144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Apartamet'!I75</f>
        <v>216765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94.2</v>
      </c>
      <c r="F75" s="19" cm="1">
        <f t="array" ref="F75">_xlfn.XLOOKUP(transformación!A66,'[1]Desempleo armonizado'!$A$2:$A$101,_xlfn.XLOOKUP($C$1,'[1]Desempleo armonizado'!$B$1:$J$1,'[1]Desempleo armonizado'!$B$2:$J$101))</f>
        <v>7.6</v>
      </c>
      <c r="G75" s="26" cm="1">
        <f t="array" ref="G75">IFERROR(_xlfn.XLOOKUP(transformación!$B66,[1]Forwarkeys!$B$2:$B$185,_xlfn.XLOOKUP($C$1,[1]Forwarkeys!$C$1:$BA$1,[1]Forwarkeys!$C$2:$BA$185)),"-")</f>
        <v>13252</v>
      </c>
      <c r="H75" s="19">
        <f>España!E75</f>
        <v>94.46</v>
      </c>
      <c r="I75" s="3">
        <f>[1]Aeropuerto!$D68</f>
        <v>13692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Apartamet'!I76</f>
        <v>170479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94.2</v>
      </c>
      <c r="F76" s="19" cm="1">
        <f t="array" ref="F76">_xlfn.XLOOKUP(transformación!A67,'[1]Desempleo armonizado'!$A$2:$A$101,_xlfn.XLOOKUP($C$1,'[1]Desempleo armonizado'!$B$1:$J$1,'[1]Desempleo armonizado'!$B$2:$J$101))</f>
        <v>7.6</v>
      </c>
      <c r="G76" s="26" cm="1">
        <f t="array" ref="G76">IFERROR(_xlfn.XLOOKUP(transformación!$B67,[1]Forwarkeys!$B$2:$B$185,_xlfn.XLOOKUP($C$1,[1]Forwarkeys!$C$1:$BA$1,[1]Forwarkeys!$C$2:$BA$185)),"-")</f>
        <v>18962</v>
      </c>
      <c r="H76" s="19">
        <f>España!E76</f>
        <v>94.49</v>
      </c>
      <c r="I76" s="3">
        <f>[1]Aeropuerto!$D69</f>
        <v>16420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Apartamet'!I77</f>
        <v>196589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94</v>
      </c>
      <c r="F77" s="19" cm="1">
        <f t="array" ref="F77">_xlfn.XLOOKUP(transformación!A68,'[1]Desempleo armonizado'!$A$2:$A$101,_xlfn.XLOOKUP($C$1,'[1]Desempleo armonizado'!$B$1:$J$1,'[1]Desempleo armonizado'!$B$2:$J$101))</f>
        <v>7.6</v>
      </c>
      <c r="G77" s="26" cm="1">
        <f t="array" ref="G77">IFERROR(_xlfn.XLOOKUP(transformación!$B68,[1]Forwarkeys!$B$2:$B$185,_xlfn.XLOOKUP($C$1,[1]Forwarkeys!$C$1:$BA$1,[1]Forwarkeys!$C$2:$BA$185)),"-")</f>
        <v>19330</v>
      </c>
      <c r="H77" s="19">
        <f>España!E77</f>
        <v>94.6</v>
      </c>
      <c r="I77" s="3">
        <f>[1]Aeropuerto!$D70</f>
        <v>18809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Apartamet'!I78</f>
        <v>445111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94</v>
      </c>
      <c r="F78" s="19" cm="1">
        <f t="array" ref="F78">_xlfn.XLOOKUP(transformación!A69,'[1]Desempleo armonizado'!$A$2:$A$101,_xlfn.XLOOKUP($C$1,'[1]Desempleo armonizado'!$B$1:$J$1,'[1]Desempleo armonizado'!$B$2:$J$101))</f>
        <v>7.6</v>
      </c>
      <c r="G78" s="26" cm="1">
        <f t="array" ref="G78">IFERROR(_xlfn.XLOOKUP(transformación!$B69,[1]Forwarkeys!$B$2:$B$185,_xlfn.XLOOKUP($C$1,[1]Forwarkeys!$C$1:$BA$1,[1]Forwarkeys!$C$2:$BA$185)),"-")</f>
        <v>19746</v>
      </c>
      <c r="H78" s="19">
        <f>España!E78</f>
        <v>93.54</v>
      </c>
      <c r="I78" s="3">
        <f>[1]Aeropuerto!$D71</f>
        <v>24406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Apartamet'!I79</f>
        <v>251608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94.4</v>
      </c>
      <c r="F79" s="19" cm="1">
        <f t="array" ref="F79">_xlfn.XLOOKUP(transformación!A70,'[1]Desempleo armonizado'!$A$2:$A$101,_xlfn.XLOOKUP($C$1,'[1]Desempleo armonizado'!$B$1:$J$1,'[1]Desempleo armonizado'!$B$2:$J$101))</f>
        <v>7.6</v>
      </c>
      <c r="G79" s="26" cm="1">
        <f t="array" ref="G79">IFERROR(_xlfn.XLOOKUP(transformación!$B70,[1]Forwarkeys!$B$2:$B$185,_xlfn.XLOOKUP($C$1,[1]Forwarkeys!$C$1:$BA$1,[1]Forwarkeys!$C$2:$BA$185)),"-")</f>
        <v>24716</v>
      </c>
      <c r="H79" s="19">
        <f>España!E79</f>
        <v>93.75</v>
      </c>
      <c r="I79" s="3">
        <f>[1]Aeropuerto!$D72</f>
        <v>17715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Apartamet'!I80</f>
        <v>226681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94.8</v>
      </c>
      <c r="F80" s="19" cm="1">
        <f t="array" ref="F80">_xlfn.XLOOKUP(transformación!A71,'[1]Desempleo armonizado'!$A$2:$A$101,_xlfn.XLOOKUP($C$1,'[1]Desempleo armonizado'!$B$1:$J$1,'[1]Desempleo armonizado'!$B$2:$J$101))</f>
        <v>7.6</v>
      </c>
      <c r="G80" s="26" cm="1">
        <f t="array" ref="G80">IFERROR(_xlfn.XLOOKUP(transformación!$B71,[1]Forwarkeys!$B$2:$B$185,_xlfn.XLOOKUP($C$1,[1]Forwarkeys!$C$1:$BA$1,[1]Forwarkeys!$C$2:$BA$185)),"-")</f>
        <v>23470</v>
      </c>
      <c r="H80" s="19">
        <f>España!E80</f>
        <v>94.61</v>
      </c>
      <c r="I80" s="3">
        <f>[1]Aeropuerto!$D73</f>
        <v>20353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Apartamet'!I81</f>
        <v>293158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94.6</v>
      </c>
      <c r="F81" s="19" cm="1">
        <f t="array" ref="F81">_xlfn.XLOOKUP(transformación!A72,'[1]Desempleo armonizado'!$A$2:$A$101,_xlfn.XLOOKUP($C$1,'[1]Desempleo armonizado'!$B$1:$J$1,'[1]Desempleo armonizado'!$B$2:$J$101))</f>
        <v>7.5</v>
      </c>
      <c r="G81" s="26" cm="1">
        <f t="array" ref="G81">IFERROR(_xlfn.XLOOKUP(transformación!$B72,[1]Forwarkeys!$B$2:$B$185,_xlfn.XLOOKUP($C$1,[1]Forwarkeys!$C$1:$BA$1,[1]Forwarkeys!$C$2:$BA$185)),"-")</f>
        <v>23104</v>
      </c>
      <c r="H81" s="19">
        <f>España!E81</f>
        <v>95.03</v>
      </c>
      <c r="I81" s="3">
        <f>[1]Aeropuerto!$D74</f>
        <v>21757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Apartamet'!I82</f>
        <v>260055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94.7</v>
      </c>
      <c r="F82" s="19" cm="1">
        <f t="array" ref="F82">_xlfn.XLOOKUP(transformación!A73,'[1]Desempleo armonizado'!$A$2:$A$101,_xlfn.XLOOKUP($C$1,'[1]Desempleo armonizado'!$B$1:$J$1,'[1]Desempleo armonizado'!$B$2:$J$101))</f>
        <v>7.5</v>
      </c>
      <c r="G82" s="26" cm="1">
        <f t="array" ref="G82">IFERROR(_xlfn.XLOOKUP(transformación!$B73,[1]Forwarkeys!$B$2:$B$185,_xlfn.XLOOKUP($C$1,[1]Forwarkeys!$C$1:$BA$1,[1]Forwarkeys!$C$2:$BA$185)),"-")</f>
        <v>24816</v>
      </c>
      <c r="H82" s="19">
        <f>España!E82</f>
        <v>95.33</v>
      </c>
      <c r="I82" s="3">
        <f>[1]Aeropuerto!$D75</f>
        <v>10062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Apartamet'!I83</f>
        <v>243832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94.8</v>
      </c>
      <c r="F83" s="19" cm="1">
        <f t="array" ref="F83">_xlfn.XLOOKUP(transformación!A74,'[1]Desempleo armonizado'!$A$2:$A$101,_xlfn.XLOOKUP($C$1,'[1]Desempleo armonizado'!$B$1:$J$1,'[1]Desempleo armonizado'!$B$2:$J$101))</f>
        <v>7.5</v>
      </c>
      <c r="G83" s="26" cm="1">
        <f t="array" ref="G83">IFERROR(_xlfn.XLOOKUP(transformación!$B74,[1]Forwarkeys!$B$2:$B$185,_xlfn.XLOOKUP($C$1,[1]Forwarkeys!$C$1:$BA$1,[1]Forwarkeys!$C$2:$BA$185)),"-")</f>
        <v>12387</v>
      </c>
      <c r="H83" s="19">
        <f>España!E83</f>
        <v>95.86</v>
      </c>
      <c r="I83" s="3">
        <f>[1]Aeropuerto!$D76</f>
        <v>7816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Apartamet'!I84</f>
        <v>284053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94.9</v>
      </c>
      <c r="F84" s="19" cm="1">
        <f t="array" ref="F84">_xlfn.XLOOKUP(transformación!A75,'[1]Desempleo armonizado'!$A$2:$A$101,_xlfn.XLOOKUP($C$1,'[1]Desempleo armonizado'!$B$1:$J$1,'[1]Desempleo armonizado'!$B$2:$J$101))</f>
        <v>8.5</v>
      </c>
      <c r="G84" s="26" cm="1">
        <f t="array" ref="G84">IFERROR(_xlfn.XLOOKUP(transformación!$B75,[1]Forwarkeys!$B$2:$B$185,_xlfn.XLOOKUP($C$1,[1]Forwarkeys!$C$1:$BA$1,[1]Forwarkeys!$C$2:$BA$185)),"-")</f>
        <v>10973</v>
      </c>
      <c r="H84" s="19">
        <f>España!E84</f>
        <v>94.6</v>
      </c>
      <c r="I84" s="3">
        <f>[1]Aeropuerto!$D77</f>
        <v>9456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Apartamet'!I85</f>
        <v>326561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95.8</v>
      </c>
      <c r="F85" s="19" cm="1">
        <f t="array" ref="F85">_xlfn.XLOOKUP(transformación!A76,'[1]Desempleo armonizado'!$A$2:$A$101,_xlfn.XLOOKUP($C$1,'[1]Desempleo armonizado'!$B$1:$J$1,'[1]Desempleo armonizado'!$B$2:$J$101))</f>
        <v>8.5</v>
      </c>
      <c r="G85" s="26" cm="1">
        <f t="array" ref="G85">IFERROR(_xlfn.XLOOKUP(transformación!$B76,[1]Forwarkeys!$B$2:$B$185,_xlfn.XLOOKUP($C$1,[1]Forwarkeys!$C$1:$BA$1,[1]Forwarkeys!$C$2:$BA$185)),"-")</f>
        <v>11173</v>
      </c>
      <c r="H85" s="19">
        <f>España!E85</f>
        <v>94.7</v>
      </c>
      <c r="I85" s="3">
        <f>[1]Aeropuerto!$D78</f>
        <v>10549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Apartamet'!I86</f>
        <v>397458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96.4</v>
      </c>
      <c r="F86" s="19" cm="1">
        <f t="array" ref="F86">_xlfn.XLOOKUP(transformación!A77,'[1]Desempleo armonizado'!$A$2:$A$101,_xlfn.XLOOKUP($C$1,'[1]Desempleo armonizado'!$B$1:$J$1,'[1]Desempleo armonizado'!$B$2:$J$101))</f>
        <v>8.5</v>
      </c>
      <c r="G86" s="26" cm="1">
        <f t="array" ref="G86">IFERROR(_xlfn.XLOOKUP(transformación!$B77,[1]Forwarkeys!$B$2:$B$185,_xlfn.XLOOKUP($C$1,[1]Forwarkeys!$C$1:$BA$1,[1]Forwarkeys!$C$2:$BA$185)),"-")</f>
        <v>11431</v>
      </c>
      <c r="H86" s="19">
        <f>España!E86</f>
        <v>96.93</v>
      </c>
      <c r="I86" s="3">
        <f>[1]Aeropuerto!$D79</f>
        <v>14470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Apartamet'!I87</f>
        <v>364103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96.9</v>
      </c>
      <c r="F87" s="19" cm="1">
        <f t="array" ref="F87">_xlfn.XLOOKUP(transformación!A78,'[1]Desempleo armonizado'!$A$2:$A$101,_xlfn.XLOOKUP($C$1,'[1]Desempleo armonizado'!$B$1:$J$1,'[1]Desempleo armonizado'!$B$2:$J$101))</f>
        <v>7.3</v>
      </c>
      <c r="G87" s="26" cm="1">
        <f t="array" ref="G87">IFERROR(_xlfn.XLOOKUP(transformación!$B78,[1]Forwarkeys!$B$2:$B$185,_xlfn.XLOOKUP($C$1,[1]Forwarkeys!$C$1:$BA$1,[1]Forwarkeys!$C$2:$BA$185)),"-")</f>
        <v>15638</v>
      </c>
      <c r="H87" s="19">
        <f>España!E87</f>
        <v>97.78</v>
      </c>
      <c r="I87" s="3">
        <f>[1]Aeropuerto!$D80</f>
        <v>15283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Apartamet'!I88</f>
        <v>225109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97</v>
      </c>
      <c r="F88" s="19" cm="1">
        <f t="array" ref="F88">_xlfn.XLOOKUP(transformación!A79,'[1]Desempleo armonizado'!$A$2:$A$101,_xlfn.XLOOKUP($C$1,'[1]Desempleo armonizado'!$B$1:$J$1,'[1]Desempleo armonizado'!$B$2:$J$101))</f>
        <v>7.3</v>
      </c>
      <c r="G88" s="26" cm="1">
        <f t="array" ref="G88">IFERROR(_xlfn.XLOOKUP(transformación!$B79,[1]Forwarkeys!$B$2:$B$185,_xlfn.XLOOKUP($C$1,[1]Forwarkeys!$C$1:$BA$1,[1]Forwarkeys!$C$2:$BA$185)),"-")</f>
        <v>17604</v>
      </c>
      <c r="H88" s="19">
        <f>España!E88</f>
        <v>97.66</v>
      </c>
      <c r="I88" s="3">
        <f>[1]Aeropuerto!$D81</f>
        <v>14587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Apartamet'!I89</f>
        <v>258713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96.8</v>
      </c>
      <c r="F89" s="19" cm="1">
        <f t="array" ref="F89">_xlfn.XLOOKUP(transformación!A80,'[1]Desempleo armonizado'!$A$2:$A$101,_xlfn.XLOOKUP($C$1,'[1]Desempleo armonizado'!$B$1:$J$1,'[1]Desempleo armonizado'!$B$2:$J$101))</f>
        <v>7.3</v>
      </c>
      <c r="G89" s="26" cm="1">
        <f t="array" ref="G89">IFERROR(_xlfn.XLOOKUP(transformación!$B80,[1]Forwarkeys!$B$2:$B$185,_xlfn.XLOOKUP($C$1,[1]Forwarkeys!$C$1:$BA$1,[1]Forwarkeys!$C$2:$BA$185)),"-")</f>
        <v>17481</v>
      </c>
      <c r="H89" s="19">
        <f>España!E89</f>
        <v>97.48</v>
      </c>
      <c r="I89" s="3">
        <f>[1]Aeropuerto!$D82</f>
        <v>15670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Apartamet'!I90</f>
        <v>502435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96.7</v>
      </c>
      <c r="F90" s="19" cm="1">
        <f t="array" ref="F90">_xlfn.XLOOKUP(transformación!A81,'[1]Desempleo armonizado'!$A$2:$A$101,_xlfn.XLOOKUP($C$1,'[1]Desempleo armonizado'!$B$1:$J$1,'[1]Desempleo armonizado'!$B$2:$J$101))</f>
        <v>7.6</v>
      </c>
      <c r="G90" s="26" cm="1">
        <f t="array" ref="G90">IFERROR(_xlfn.XLOOKUP(transformación!$B81,[1]Forwarkeys!$B$2:$B$185,_xlfn.XLOOKUP($C$1,[1]Forwarkeys!$C$1:$BA$1,[1]Forwarkeys!$C$2:$BA$185)),"-")</f>
        <v>18105</v>
      </c>
      <c r="H90" s="19">
        <f>España!E90</f>
        <v>96.34</v>
      </c>
      <c r="I90" s="3">
        <f>[1]Aeropuerto!$D83</f>
        <v>19499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Apartamet'!I91</f>
        <v>320361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96.7</v>
      </c>
      <c r="F91" s="19" cm="1">
        <f t="array" ref="F91">_xlfn.XLOOKUP(transformación!A82,'[1]Desempleo armonizado'!$A$2:$A$101,_xlfn.XLOOKUP($C$1,'[1]Desempleo armonizado'!$B$1:$J$1,'[1]Desempleo armonizado'!$B$2:$J$101))</f>
        <v>7.6</v>
      </c>
      <c r="G91" s="26" cm="1">
        <f t="array" ref="G91">IFERROR(_xlfn.XLOOKUP(transformación!$B82,[1]Forwarkeys!$B$2:$B$185,_xlfn.XLOOKUP($C$1,[1]Forwarkeys!$C$1:$BA$1,[1]Forwarkeys!$C$2:$BA$185)),"-")</f>
        <v>20366</v>
      </c>
      <c r="H91" s="19">
        <f>España!E91</f>
        <v>96.31</v>
      </c>
      <c r="I91" s="3">
        <f>[1]Aeropuerto!$D84</f>
        <v>14503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Apartamet'!I92</f>
        <v>286261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97</v>
      </c>
      <c r="F92" s="19" cm="1">
        <f t="array" ref="F92">_xlfn.XLOOKUP(transformación!A83,'[1]Desempleo armonizado'!$A$2:$A$101,_xlfn.XLOOKUP($C$1,'[1]Desempleo armonizado'!$B$1:$J$1,'[1]Desempleo armonizado'!$B$2:$J$101))</f>
        <v>7.6</v>
      </c>
      <c r="G92" s="26" cm="1">
        <f t="array" ref="G92">IFERROR(_xlfn.XLOOKUP(transformación!$B83,[1]Forwarkeys!$B$2:$B$185,_xlfn.XLOOKUP($C$1,[1]Forwarkeys!$C$1:$BA$1,[1]Forwarkeys!$C$2:$BA$185)),"-")</f>
        <v>19170</v>
      </c>
      <c r="H92" s="19">
        <f>España!E92</f>
        <v>97.46</v>
      </c>
      <c r="I92" s="3">
        <f>[1]Aeropuerto!$D85</f>
        <v>16069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Apartamet'!I93</f>
        <v>321222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97.2</v>
      </c>
      <c r="F93" s="19" cm="1">
        <f t="array" ref="F93">_xlfn.XLOOKUP(transformación!A84,'[1]Desempleo armonizado'!$A$2:$A$101,_xlfn.XLOOKUP($C$1,'[1]Desempleo armonizado'!$B$1:$J$1,'[1]Desempleo armonizado'!$B$2:$J$101))</f>
        <v>7.7</v>
      </c>
      <c r="G93" s="26" cm="1">
        <f t="array" ref="G93">IFERROR(_xlfn.XLOOKUP(transformación!$B84,[1]Forwarkeys!$B$2:$B$185,_xlfn.XLOOKUP($C$1,[1]Forwarkeys!$C$1:$BA$1,[1]Forwarkeys!$C$2:$BA$185)),"-")</f>
        <v>17371</v>
      </c>
      <c r="H93" s="19">
        <f>España!E93</f>
        <v>97.87</v>
      </c>
      <c r="I93" s="3">
        <f>[1]Aeropuerto!$D86</f>
        <v>15816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Apartamet'!I94</f>
        <v>276832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97.1</v>
      </c>
      <c r="F94" s="19" cm="1">
        <f t="array" ref="F94">_xlfn.XLOOKUP(transformación!A85,'[1]Desempleo armonizado'!$A$2:$A$101,_xlfn.XLOOKUP($C$1,'[1]Desempleo armonizado'!$B$1:$J$1,'[1]Desempleo armonizado'!$B$2:$J$101))</f>
        <v>7.7</v>
      </c>
      <c r="G94" s="26" cm="1">
        <f t="array" ref="G94">IFERROR(_xlfn.XLOOKUP(transformación!$B85,[1]Forwarkeys!$B$2:$B$185,_xlfn.XLOOKUP($C$1,[1]Forwarkeys!$C$1:$BA$1,[1]Forwarkeys!$C$2:$BA$185)),"-")</f>
        <v>17795</v>
      </c>
      <c r="H94" s="19">
        <f>España!E94</f>
        <v>98.09</v>
      </c>
      <c r="I94" s="3">
        <f>[1]Aeropuerto!$D87</f>
        <v>8763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Apartamet'!I95</f>
        <v>265654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97.1</v>
      </c>
      <c r="F95" s="19" cm="1">
        <f t="array" ref="F95">_xlfn.XLOOKUP(transformación!A86,'[1]Desempleo armonizado'!$A$2:$A$101,_xlfn.XLOOKUP($C$1,'[1]Desempleo armonizado'!$B$1:$J$1,'[1]Desempleo armonizado'!$B$2:$J$101))</f>
        <v>7.7</v>
      </c>
      <c r="G95" s="26" cm="1">
        <f t="array" ref="G95">IFERROR(_xlfn.XLOOKUP(transformación!$B86,[1]Forwarkeys!$B$2:$B$185,_xlfn.XLOOKUP($C$1,[1]Forwarkeys!$C$1:$BA$1,[1]Forwarkeys!$C$2:$BA$185)),"-")</f>
        <v>10511</v>
      </c>
      <c r="H95" s="19">
        <f>España!E95</f>
        <v>98.11</v>
      </c>
      <c r="I95" s="3">
        <f>[1]Aeropuerto!$D88</f>
        <v>7225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Apartamet'!I96</f>
        <v>282976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97.5</v>
      </c>
      <c r="F96" s="19" cm="1">
        <f t="array" ref="F96">_xlfn.XLOOKUP(transformación!A87,'[1]Desempleo armonizado'!$A$2:$A$101,_xlfn.XLOOKUP($C$1,'[1]Desempleo armonizado'!$B$1:$J$1,'[1]Desempleo armonizado'!$B$2:$J$101))</f>
        <v>8.3000000000000007</v>
      </c>
      <c r="G96" s="26" cm="1">
        <f t="array" ref="G96">IFERROR(_xlfn.XLOOKUP(transformación!$B87,[1]Forwarkeys!$B$2:$B$185,_xlfn.XLOOKUP($C$1,[1]Forwarkeys!$C$1:$BA$1,[1]Forwarkeys!$C$2:$BA$185)),"-")</f>
        <v>9508</v>
      </c>
      <c r="H96" s="19">
        <f>España!E96</f>
        <v>96.48</v>
      </c>
      <c r="I96" s="3">
        <f>[1]Aeropuerto!$D89</f>
        <v>8327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Apartamet'!I97</f>
        <v>325614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98.4</v>
      </c>
      <c r="F97" s="19" cm="1">
        <f t="array" ref="F97">_xlfn.XLOOKUP(transformación!A88,'[1]Desempleo armonizado'!$A$2:$A$101,_xlfn.XLOOKUP($C$1,'[1]Desempleo armonizado'!$B$1:$J$1,'[1]Desempleo armonizado'!$B$2:$J$101))</f>
        <v>8.3000000000000007</v>
      </c>
      <c r="G97" s="26" cm="1">
        <f t="array" ref="G97">IFERROR(_xlfn.XLOOKUP(transformación!$B88,[1]Forwarkeys!$B$2:$B$185,_xlfn.XLOOKUP($C$1,[1]Forwarkeys!$C$1:$BA$1,[1]Forwarkeys!$C$2:$BA$185)),"-")</f>
        <v>8900</v>
      </c>
      <c r="H97" s="19">
        <f>España!E97</f>
        <v>96.51</v>
      </c>
      <c r="I97" s="3">
        <f>[1]Aeropuerto!$D90</f>
        <v>9178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Apartamet'!I98</f>
        <v>383226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99</v>
      </c>
      <c r="F98" s="19" cm="1">
        <f t="array" ref="F98">_xlfn.XLOOKUP(transformación!A89,'[1]Desempleo armonizado'!$A$2:$A$101,_xlfn.XLOOKUP($C$1,'[1]Desempleo armonizado'!$B$1:$J$1,'[1]Desempleo armonizado'!$B$2:$J$101))</f>
        <v>8.3000000000000007</v>
      </c>
      <c r="G98" s="26" cm="1">
        <f t="array" ref="G98">IFERROR(_xlfn.XLOOKUP(transformación!$B89,[1]Forwarkeys!$B$2:$B$185,_xlfn.XLOOKUP($C$1,[1]Forwarkeys!$C$1:$BA$1,[1]Forwarkeys!$C$2:$BA$185)),"-")</f>
        <v>9691</v>
      </c>
      <c r="H98" s="19">
        <f>España!E98</f>
        <v>98.64</v>
      </c>
      <c r="I98" s="3">
        <f>[1]Aeropuerto!$D91</f>
        <v>12411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Apartamet'!I99</f>
        <v>288488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99</v>
      </c>
      <c r="F99" s="19" cm="1">
        <f t="array" ref="F99">_xlfn.XLOOKUP(transformación!A90,'[1]Desempleo armonizado'!$A$2:$A$101,_xlfn.XLOOKUP($C$1,'[1]Desempleo armonizado'!$B$1:$J$1,'[1]Desempleo armonizado'!$B$2:$J$101))</f>
        <v>8</v>
      </c>
      <c r="G99" s="26" cm="1">
        <f t="array" ref="G99">IFERROR(_xlfn.XLOOKUP(transformación!$B90,[1]Forwarkeys!$B$2:$B$185,_xlfn.XLOOKUP($C$1,[1]Forwarkeys!$C$1:$BA$1,[1]Forwarkeys!$C$2:$BA$185)),"-")</f>
        <v>12257</v>
      </c>
      <c r="H99" s="19">
        <f>España!E99</f>
        <v>99.71</v>
      </c>
      <c r="I99" s="3">
        <f>[1]Aeropuerto!$D92</f>
        <v>13954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Apartamet'!I100</f>
        <v>261205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99</v>
      </c>
      <c r="F100" s="19" cm="1">
        <f t="array" ref="F100">_xlfn.XLOOKUP(transformación!A91,'[1]Desempleo armonizado'!$A$2:$A$101,_xlfn.XLOOKUP($C$1,'[1]Desempleo armonizado'!$B$1:$J$1,'[1]Desempleo armonizado'!$B$2:$J$101))</f>
        <v>8</v>
      </c>
      <c r="G100" s="26" cm="1">
        <f t="array" ref="G100">IFERROR(_xlfn.XLOOKUP(transformación!$B91,[1]Forwarkeys!$B$2:$B$185,_xlfn.XLOOKUP($C$1,[1]Forwarkeys!$C$1:$BA$1,[1]Forwarkeys!$C$2:$BA$185)),"-")</f>
        <v>16025</v>
      </c>
      <c r="H100" s="19">
        <f>España!E100</f>
        <v>99.5</v>
      </c>
      <c r="I100" s="3">
        <f>[1]Aeropuerto!$D93</f>
        <v>11902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Apartamet'!I101</f>
        <v>271278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98.9</v>
      </c>
      <c r="F101" s="19" cm="1">
        <f t="array" ref="F101">_xlfn.XLOOKUP(transformación!A92,'[1]Desempleo armonizado'!$A$2:$A$101,_xlfn.XLOOKUP($C$1,'[1]Desempleo armonizado'!$B$1:$J$1,'[1]Desempleo armonizado'!$B$2:$J$101))</f>
        <v>8</v>
      </c>
      <c r="G101" s="26" cm="1">
        <f t="array" ref="G101">IFERROR(_xlfn.XLOOKUP(transformación!$B92,[1]Forwarkeys!$B$2:$B$185,_xlfn.XLOOKUP($C$1,[1]Forwarkeys!$C$1:$BA$1,[1]Forwarkeys!$C$2:$BA$185)),"-")</f>
        <v>17257</v>
      </c>
      <c r="H101" s="19">
        <f>España!E101</f>
        <v>99.26</v>
      </c>
      <c r="I101" s="3">
        <f>[1]Aeropuerto!$D94</f>
        <v>14958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Apartamet'!I102</f>
        <v>573412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98.8</v>
      </c>
      <c r="F102" s="19" cm="1">
        <f t="array" ref="F102">_xlfn.XLOOKUP(transformación!A93,'[1]Desempleo armonizado'!$A$2:$A$101,_xlfn.XLOOKUP($C$1,'[1]Desempleo armonizado'!$B$1:$J$1,'[1]Desempleo armonizado'!$B$2:$J$101))</f>
        <v>7.8</v>
      </c>
      <c r="G102" s="26" cm="1">
        <f t="array" ref="G102">IFERROR(_xlfn.XLOOKUP(transformación!$B93,[1]Forwarkeys!$B$2:$B$185,_xlfn.XLOOKUP($C$1,[1]Forwarkeys!$C$1:$BA$1,[1]Forwarkeys!$C$2:$BA$185)),"-")</f>
        <v>15681</v>
      </c>
      <c r="H102" s="19">
        <f>España!E102</f>
        <v>98.42</v>
      </c>
      <c r="I102" s="3">
        <f>[1]Aeropuerto!$D95</f>
        <v>20170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Apartamet'!I103</f>
        <v>342433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99.2</v>
      </c>
      <c r="F103" s="19" cm="1">
        <f t="array" ref="F103">_xlfn.XLOOKUP(transformación!A94,'[1]Desempleo armonizado'!$A$2:$A$101,_xlfn.XLOOKUP($C$1,'[1]Desempleo armonizado'!$B$1:$J$1,'[1]Desempleo armonizado'!$B$2:$J$101))</f>
        <v>7.8</v>
      </c>
      <c r="G103" s="26" cm="1">
        <f t="array" ref="G103">IFERROR(_xlfn.XLOOKUP(transformación!$B94,[1]Forwarkeys!$B$2:$B$185,_xlfn.XLOOKUP($C$1,[1]Forwarkeys!$C$1:$BA$1,[1]Forwarkeys!$C$2:$BA$185)),"-")</f>
        <v>21927</v>
      </c>
      <c r="H103" s="19">
        <f>España!E103</f>
        <v>98.92</v>
      </c>
      <c r="I103" s="3">
        <f>[1]Aeropuerto!$D96</f>
        <v>15641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Apartamet'!I104</f>
        <v>294473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99.5</v>
      </c>
      <c r="F104" s="19" cm="1">
        <f t="array" ref="F104">_xlfn.XLOOKUP(transformación!A95,'[1]Desempleo armonizado'!$A$2:$A$101,_xlfn.XLOOKUP($C$1,'[1]Desempleo armonizado'!$B$1:$J$1,'[1]Desempleo armonizado'!$B$2:$J$101))</f>
        <v>7.8</v>
      </c>
      <c r="G104" s="26" cm="1">
        <f t="array" ref="G104">IFERROR(_xlfn.XLOOKUP(transformación!$B95,[1]Forwarkeys!$B$2:$B$185,_xlfn.XLOOKUP($C$1,[1]Forwarkeys!$C$1:$BA$1,[1]Forwarkeys!$C$2:$BA$185)),"-")</f>
        <v>18518</v>
      </c>
      <c r="H104" s="19">
        <f>España!E104</f>
        <v>100.83</v>
      </c>
      <c r="I104" s="3">
        <f>[1]Aeropuerto!$D97</f>
        <v>16311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Apartamet'!I105</f>
        <v>335283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99.4</v>
      </c>
      <c r="F105" s="19" cm="1">
        <f t="array" ref="F105">_xlfn.XLOOKUP(transformación!A96,'[1]Desempleo armonizado'!$A$2:$A$101,_xlfn.XLOOKUP($C$1,'[1]Desempleo armonizado'!$B$1:$J$1,'[1]Desempleo armonizado'!$B$2:$J$101))</f>
        <v>7.1</v>
      </c>
      <c r="G105" s="26" cm="1">
        <f t="array" ref="G105">IFERROR(_xlfn.XLOOKUP(transformación!$B96,[1]Forwarkeys!$B$2:$B$185,_xlfn.XLOOKUP($C$1,[1]Forwarkeys!$C$1:$BA$1,[1]Forwarkeys!$C$2:$BA$185)),"-")</f>
        <v>16824</v>
      </c>
      <c r="H105" s="19">
        <f>España!E105</f>
        <v>101.29</v>
      </c>
      <c r="I105" s="3">
        <f>[1]Aeropuerto!$D98</f>
        <v>14408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Apartamet'!I106</f>
        <v>264181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99.3</v>
      </c>
      <c r="F106" s="19" cm="1">
        <f t="array" ref="F106">_xlfn.XLOOKUP(transformación!A97,'[1]Desempleo armonizado'!$A$2:$A$101,_xlfn.XLOOKUP($C$1,'[1]Desempleo armonizado'!$B$1:$J$1,'[1]Desempleo armonizado'!$B$2:$J$101))</f>
        <v>7.1</v>
      </c>
      <c r="G106" s="26" cm="1">
        <f t="array" ref="G106">IFERROR(_xlfn.XLOOKUP(transformación!$B97,[1]Forwarkeys!$B$2:$B$185,_xlfn.XLOOKUP($C$1,[1]Forwarkeys!$C$1:$BA$1,[1]Forwarkeys!$C$2:$BA$185)),"-")</f>
        <v>16570</v>
      </c>
      <c r="H106" s="19">
        <f>España!E106</f>
        <v>101.05</v>
      </c>
      <c r="I106" s="3">
        <f>[1]Aeropuerto!$D99</f>
        <v>10036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Apartamet'!I107</f>
        <v>248738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98.9</v>
      </c>
      <c r="F107" s="19" cm="1">
        <f t="array" ref="F107">_xlfn.XLOOKUP(transformación!A98,'[1]Desempleo armonizado'!$A$2:$A$101,_xlfn.XLOOKUP($C$1,'[1]Desempleo armonizado'!$B$1:$J$1,'[1]Desempleo armonizado'!$B$2:$J$101))</f>
        <v>7.1</v>
      </c>
      <c r="G107" s="26" cm="1">
        <f t="array" ref="G107">IFERROR(_xlfn.XLOOKUP(transformación!$B98,[1]Forwarkeys!$B$2:$B$185,_xlfn.XLOOKUP($C$1,[1]Forwarkeys!$C$1:$BA$1,[1]Forwarkeys!$C$2:$BA$185)),"-")</f>
        <v>12388</v>
      </c>
      <c r="H107" s="19">
        <f>España!E107</f>
        <v>101.06</v>
      </c>
      <c r="I107" s="3">
        <f>[1]Aeropuerto!$D100</f>
        <v>10024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Apartamet'!I108</f>
        <v>311918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98.4</v>
      </c>
      <c r="F108" s="19" cm="1">
        <f t="array" ref="F108">_xlfn.XLOOKUP(transformación!A99,'[1]Desempleo armonizado'!$A$2:$A$101,_xlfn.XLOOKUP($C$1,'[1]Desempleo armonizado'!$B$1:$J$1,'[1]Desempleo armonizado'!$B$2:$J$101))</f>
        <v>8</v>
      </c>
      <c r="G108" s="26" cm="1">
        <f t="array" ref="G108">IFERROR(_xlfn.XLOOKUP(transformación!$B99,[1]Forwarkeys!$B$2:$B$185,_xlfn.XLOOKUP($C$1,[1]Forwarkeys!$C$1:$BA$1,[1]Forwarkeys!$C$2:$BA$185)),"-")</f>
        <v>12436</v>
      </c>
      <c r="H108" s="19">
        <f>España!E108</f>
        <v>99.22</v>
      </c>
      <c r="I108" s="3">
        <f>[1]Aeropuerto!$D101</f>
        <v>10679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Apartamet'!I109</f>
        <v>309165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99.5</v>
      </c>
      <c r="F109" s="19" cm="1">
        <f t="array" ref="F109">_xlfn.XLOOKUP(transformación!A100,'[1]Desempleo armonizado'!$A$2:$A$101,_xlfn.XLOOKUP($C$1,'[1]Desempleo armonizado'!$B$1:$J$1,'[1]Desempleo armonizado'!$B$2:$J$101))</f>
        <v>8</v>
      </c>
      <c r="G109" s="26" cm="1">
        <f t="array" ref="G109">IFERROR(_xlfn.XLOOKUP(transformación!$B100,[1]Forwarkeys!$B$2:$B$185,_xlfn.XLOOKUP($C$1,[1]Forwarkeys!$C$1:$BA$1,[1]Forwarkeys!$C$2:$BA$185)),"-")</f>
        <v>12186</v>
      </c>
      <c r="H109" s="19">
        <f>España!E109</f>
        <v>99.31</v>
      </c>
      <c r="I109" s="3">
        <f>[1]Aeropuerto!$D102</f>
        <v>10629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Apartamet'!I110</f>
        <v>393100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99.7</v>
      </c>
      <c r="F110" s="19" cm="1">
        <f t="array" ref="F110">_xlfn.XLOOKUP(transformación!A101,'[1]Desempleo armonizado'!$A$2:$A$101,_xlfn.XLOOKUP($C$1,'[1]Desempleo armonizado'!$B$1:$J$1,'[1]Desempleo armonizado'!$B$2:$J$101))</f>
        <v>8</v>
      </c>
      <c r="G110" s="26" cm="1">
        <f t="array" ref="G110">IFERROR(_xlfn.XLOOKUP(transformación!$B101,[1]Forwarkeys!$B$2:$B$185,_xlfn.XLOOKUP($C$1,[1]Forwarkeys!$C$1:$BA$1,[1]Forwarkeys!$C$2:$BA$185)),"-")</f>
        <v>11252</v>
      </c>
      <c r="H110" s="19">
        <f>España!E110</f>
        <v>101.16</v>
      </c>
      <c r="I110" s="3">
        <f>[1]Aeropuerto!$D103</f>
        <v>15364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Apartamet'!I111</f>
        <v>259335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99.5</v>
      </c>
      <c r="F111" s="19" cm="1">
        <f t="array" ref="F111">_xlfn.XLOOKUP(transformación!A102,'[1]Desempleo armonizado'!$A$2:$A$101,_xlfn.XLOOKUP($C$1,'[1]Desempleo armonizado'!$B$1:$J$1,'[1]Desempleo armonizado'!$B$2:$J$101))</f>
        <v>7.3</v>
      </c>
      <c r="G111" s="26" cm="1">
        <f t="array" ref="G111">IFERROR(_xlfn.XLOOKUP(transformación!$B102,[1]Forwarkeys!$B$2:$B$185,_xlfn.XLOOKUP($C$1,[1]Forwarkeys!$C$1:$BA$1,[1]Forwarkeys!$C$2:$BA$185)),"-")</f>
        <v>15473</v>
      </c>
      <c r="H111" s="19">
        <f>España!E111</f>
        <v>101.23</v>
      </c>
      <c r="I111" s="3">
        <f>[1]Aeropuerto!$D104</f>
        <v>17530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Apartamet'!I112</f>
        <v>260866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99.7</v>
      </c>
      <c r="F112" s="19" cm="1">
        <f t="array" ref="F112">_xlfn.XLOOKUP(transformación!A103,'[1]Desempleo armonizado'!$A$2:$A$101,_xlfn.XLOOKUP($C$1,'[1]Desempleo armonizado'!$B$1:$J$1,'[1]Desempleo armonizado'!$B$2:$J$101))</f>
        <v>7.3</v>
      </c>
      <c r="G112" s="26" cm="1">
        <f t="array" ref="G112">IFERROR(_xlfn.XLOOKUP(transformación!$B103,[1]Forwarkeys!$B$2:$B$185,_xlfn.XLOOKUP($C$1,[1]Forwarkeys!$C$1:$BA$1,[1]Forwarkeys!$C$2:$BA$185)),"-")</f>
        <v>21289</v>
      </c>
      <c r="H112" s="19">
        <f>España!E112</f>
        <v>101.33</v>
      </c>
      <c r="I112" s="3">
        <f>[1]Aeropuerto!$D105</f>
        <v>18856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Apartamet'!I113</f>
        <v>270570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99.5</v>
      </c>
      <c r="F113" s="19" cm="1">
        <f t="array" ref="F113">_xlfn.XLOOKUP(transformación!A104,'[1]Desempleo armonizado'!$A$2:$A$101,_xlfn.XLOOKUP($C$1,'[1]Desempleo armonizado'!$B$1:$J$1,'[1]Desempleo armonizado'!$B$2:$J$101))</f>
        <v>7.3</v>
      </c>
      <c r="G113" s="26" cm="1">
        <f t="array" ref="G113">IFERROR(_xlfn.XLOOKUP(transformación!$B104,[1]Forwarkeys!$B$2:$B$185,_xlfn.XLOOKUP($C$1,[1]Forwarkeys!$C$1:$BA$1,[1]Forwarkeys!$C$2:$BA$185)),"-")</f>
        <v>23761</v>
      </c>
      <c r="H113" s="19">
        <f>España!E113</f>
        <v>101.44</v>
      </c>
      <c r="I113" s="3">
        <f>[1]Aeropuerto!$D106</f>
        <v>18850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Apartamet'!I114</f>
        <v>530503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99.2</v>
      </c>
      <c r="F114" s="19" cm="1">
        <f t="array" ref="F114">_xlfn.XLOOKUP(transformación!A105,'[1]Desempleo armonizado'!$A$2:$A$101,_xlfn.XLOOKUP($C$1,'[1]Desempleo armonizado'!$B$1:$J$1,'[1]Desempleo armonizado'!$B$2:$J$101))</f>
        <v>7.5</v>
      </c>
      <c r="G114" s="26" cm="1">
        <f t="array" ref="G114">IFERROR(_xlfn.XLOOKUP(transformación!$B105,[1]Forwarkeys!$B$2:$B$185,_xlfn.XLOOKUP($C$1,[1]Forwarkeys!$C$1:$BA$1,[1]Forwarkeys!$C$2:$BA$185)),"-")</f>
        <v>22816</v>
      </c>
      <c r="H114" s="19">
        <f>España!E114</f>
        <v>100.29</v>
      </c>
      <c r="I114" s="3">
        <f>[1]Aeropuerto!$D107</f>
        <v>27183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Apartamet'!I115</f>
        <v>304036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99.3</v>
      </c>
      <c r="F115" s="19" cm="1">
        <f t="array" ref="F115">_xlfn.XLOOKUP(transformación!A106,'[1]Desempleo armonizado'!$A$2:$A$101,_xlfn.XLOOKUP($C$1,'[1]Desempleo armonizado'!$B$1:$J$1,'[1]Desempleo armonizado'!$B$2:$J$101))</f>
        <v>7.5</v>
      </c>
      <c r="G115" s="26" cm="1">
        <f t="array" ref="G115">IFERROR(_xlfn.XLOOKUP(transformación!$B106,[1]Forwarkeys!$B$2:$B$185,_xlfn.XLOOKUP($C$1,[1]Forwarkeys!$C$1:$BA$1,[1]Forwarkeys!$C$2:$BA$185)),"-")</f>
        <v>30404</v>
      </c>
      <c r="H115" s="19">
        <f>España!E115</f>
        <v>100.54</v>
      </c>
      <c r="I115" s="3">
        <f>[1]Aeropuerto!$D108</f>
        <v>19602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Apartamet'!I116</f>
        <v>270008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99.6</v>
      </c>
      <c r="F116" s="19" cm="1">
        <f t="array" ref="F116">_xlfn.XLOOKUP(transformación!A107,'[1]Desempleo armonizado'!$A$2:$A$101,_xlfn.XLOOKUP($C$1,'[1]Desempleo armonizado'!$B$1:$J$1,'[1]Desempleo armonizado'!$B$2:$J$101))</f>
        <v>7.5</v>
      </c>
      <c r="G116" s="26" cm="1">
        <f t="array" ref="G116">IFERROR(_xlfn.XLOOKUP(transformación!$B107,[1]Forwarkeys!$B$2:$B$185,_xlfn.XLOOKUP($C$1,[1]Forwarkeys!$C$1:$BA$1,[1]Forwarkeys!$C$2:$BA$185)),"-")</f>
        <v>24781</v>
      </c>
      <c r="H116" s="19">
        <f>España!E116</f>
        <v>101.32</v>
      </c>
      <c r="I116" s="3">
        <f>[1]Aeropuerto!$D109</f>
        <v>19432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Apartamet'!I117</f>
        <v>352345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99.8</v>
      </c>
      <c r="F117" s="19" cm="1">
        <f t="array" ref="F117">_xlfn.XLOOKUP(transformación!A108,'[1]Desempleo armonizado'!$A$2:$A$101,_xlfn.XLOOKUP($C$1,'[1]Desempleo armonizado'!$B$1:$J$1,'[1]Desempleo armonizado'!$B$2:$J$101))</f>
        <v>6.8</v>
      </c>
      <c r="G117" s="26" cm="1">
        <f t="array" ref="G117">IFERROR(_xlfn.XLOOKUP(transformación!$B108,[1]Forwarkeys!$B$2:$B$185,_xlfn.XLOOKUP($C$1,[1]Forwarkeys!$C$1:$BA$1,[1]Forwarkeys!$C$2:$BA$185)),"-")</f>
        <v>21750</v>
      </c>
      <c r="H117" s="19">
        <f>España!E117</f>
        <v>101.34</v>
      </c>
      <c r="I117" s="3">
        <f>[1]Aeropuerto!$D110</f>
        <v>19087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Apartamet'!I118</f>
        <v>303369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99.5</v>
      </c>
      <c r="F118" s="19" cm="1">
        <f t="array" ref="F118">_xlfn.XLOOKUP(transformación!A109,'[1]Desempleo armonizado'!$A$2:$A$101,_xlfn.XLOOKUP($C$1,'[1]Desempleo armonizado'!$B$1:$J$1,'[1]Desempleo armonizado'!$B$2:$J$101))</f>
        <v>6.8</v>
      </c>
      <c r="G118" s="26" cm="1">
        <f t="array" ref="G118">IFERROR(_xlfn.XLOOKUP(transformación!$B109,[1]Forwarkeys!$B$2:$B$185,_xlfn.XLOOKUP($C$1,[1]Forwarkeys!$C$1:$BA$1,[1]Forwarkeys!$C$2:$BA$185)),"-")</f>
        <v>22476</v>
      </c>
      <c r="H118" s="19">
        <f>España!E118</f>
        <v>101.35</v>
      </c>
      <c r="I118" s="3">
        <f>[1]Aeropuerto!$D111</f>
        <v>10243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Apartamet'!I119</f>
        <v>277063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99.4</v>
      </c>
      <c r="F119" s="19" cm="1">
        <f t="array" ref="F119">_xlfn.XLOOKUP(transformación!A110,'[1]Desempleo armonizado'!$A$2:$A$101,_xlfn.XLOOKUP($C$1,'[1]Desempleo armonizado'!$B$1:$J$1,'[1]Desempleo armonizado'!$B$2:$J$101))</f>
        <v>6.8</v>
      </c>
      <c r="G119" s="26" cm="1">
        <f t="array" ref="G119">IFERROR(_xlfn.XLOOKUP(transformación!$B110,[1]Forwarkeys!$B$2:$B$185,_xlfn.XLOOKUP($C$1,[1]Forwarkeys!$C$1:$BA$1,[1]Forwarkeys!$C$2:$BA$185)),"-")</f>
        <v>13243</v>
      </c>
      <c r="H119" s="19">
        <f>España!E119</f>
        <v>101.37</v>
      </c>
      <c r="I119" s="3">
        <f>[1]Aeropuerto!$D112</f>
        <v>10650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Apartamet'!I120</f>
        <v>347013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99.2</v>
      </c>
      <c r="F120" s="19" cm="1">
        <f t="array" ref="F120">_xlfn.XLOOKUP(transformación!A111,'[1]Desempleo armonizado'!$A$2:$A$101,_xlfn.XLOOKUP($C$1,'[1]Desempleo armonizado'!$B$1:$J$1,'[1]Desempleo armonizado'!$B$2:$J$101))</f>
        <v>7.5</v>
      </c>
      <c r="G120" s="26" cm="1">
        <f t="array" ref="G120">IFERROR(_xlfn.XLOOKUP(transformación!$B111,[1]Forwarkeys!$B$2:$B$185,_xlfn.XLOOKUP($C$1,[1]Forwarkeys!$C$1:$BA$1,[1]Forwarkeys!$C$2:$BA$185)),"-")</f>
        <v>13335</v>
      </c>
      <c r="H120" s="19">
        <f>España!E120</f>
        <v>99.49</v>
      </c>
      <c r="I120" s="3">
        <f>[1]Aeropuerto!$D113</f>
        <v>11140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Apartamet'!I121</f>
        <v>375199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99.8</v>
      </c>
      <c r="F121" s="19" cm="1">
        <f t="array" ref="F121">_xlfn.XLOOKUP(transformación!A112,'[1]Desempleo armonizado'!$A$2:$A$101,_xlfn.XLOOKUP($C$1,'[1]Desempleo armonizado'!$B$1:$J$1,'[1]Desempleo armonizado'!$B$2:$J$101))</f>
        <v>7.5</v>
      </c>
      <c r="G121" s="26" cm="1">
        <f t="array" ref="G121">IFERROR(_xlfn.XLOOKUP(transformación!$B112,[1]Forwarkeys!$B$2:$B$185,_xlfn.XLOOKUP($C$1,[1]Forwarkeys!$C$1:$BA$1,[1]Forwarkeys!$C$2:$BA$185)),"-")</f>
        <v>13290</v>
      </c>
      <c r="H121" s="19">
        <f>España!E121</f>
        <v>99.36</v>
      </c>
      <c r="I121" s="3">
        <f>[1]Aeropuerto!$D114</f>
        <v>11723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Apartamet'!I122</f>
        <v>415689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99.9</v>
      </c>
      <c r="F122" s="19" cm="1">
        <f t="array" ref="F122">_xlfn.XLOOKUP(transformación!A113,'[1]Desempleo armonizado'!$A$2:$A$101,_xlfn.XLOOKUP($C$1,'[1]Desempleo armonizado'!$B$1:$J$1,'[1]Desempleo armonizado'!$B$2:$J$101))</f>
        <v>7.5</v>
      </c>
      <c r="G122" s="26" cm="1">
        <f t="array" ref="G122">IFERROR(_xlfn.XLOOKUP(transformación!$B113,[1]Forwarkeys!$B$2:$B$185,_xlfn.XLOOKUP($C$1,[1]Forwarkeys!$C$1:$BA$1,[1]Forwarkeys!$C$2:$BA$185)),"-")</f>
        <v>12456</v>
      </c>
      <c r="H122" s="19">
        <f>España!E122</f>
        <v>100.94</v>
      </c>
      <c r="I122" s="3">
        <f>[1]Aeropuerto!$D115</f>
        <v>13783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Apartamet'!I123</f>
        <v>319057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100</v>
      </c>
      <c r="F123" s="19" cm="1">
        <f t="array" ref="F123">_xlfn.XLOOKUP(transformación!A114,'[1]Desempleo armonizado'!$A$2:$A$101,_xlfn.XLOOKUP($C$1,'[1]Desempleo armonizado'!$B$1:$J$1,'[1]Desempleo armonizado'!$B$2:$J$101))</f>
        <v>6.6</v>
      </c>
      <c r="G123" s="26" cm="1">
        <f t="array" ref="G123">IFERROR(_xlfn.XLOOKUP(transformación!$B114,[1]Forwarkeys!$B$2:$B$185,_xlfn.XLOOKUP($C$1,[1]Forwarkeys!$C$1:$BA$1,[1]Forwarkeys!$C$2:$BA$185)),"-")</f>
        <v>14916</v>
      </c>
      <c r="H123" s="19">
        <f>España!E123</f>
        <v>101.57</v>
      </c>
      <c r="I123" s="3">
        <f>[1]Aeropuerto!$D116</f>
        <v>20871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Apartamet'!I124</f>
        <v>247986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100</v>
      </c>
      <c r="F124" s="19" cm="1">
        <f t="array" ref="F124">_xlfn.XLOOKUP(transformación!A115,'[1]Desempleo armonizado'!$A$2:$A$101,_xlfn.XLOOKUP($C$1,'[1]Desempleo armonizado'!$B$1:$J$1,'[1]Desempleo armonizado'!$B$2:$J$101))</f>
        <v>6.6</v>
      </c>
      <c r="G124" s="26" cm="1">
        <f t="array" ref="G124">IFERROR(_xlfn.XLOOKUP(transformación!$B115,[1]Forwarkeys!$B$2:$B$185,_xlfn.XLOOKUP($C$1,[1]Forwarkeys!$C$1:$BA$1,[1]Forwarkeys!$C$2:$BA$185)),"-")</f>
        <v>24096</v>
      </c>
      <c r="H124" s="19">
        <f>España!E124</f>
        <v>101.54</v>
      </c>
      <c r="I124" s="3">
        <f>[1]Aeropuerto!$D117</f>
        <v>19307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Apartamet'!I125</f>
        <v>239792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99.9</v>
      </c>
      <c r="F125" s="19" cm="1">
        <f t="array" ref="F125">_xlfn.XLOOKUP(transformación!A116,'[1]Desempleo armonizado'!$A$2:$A$101,_xlfn.XLOOKUP($C$1,'[1]Desempleo armonizado'!$B$1:$J$1,'[1]Desempleo armonizado'!$B$2:$J$101))</f>
        <v>6.6</v>
      </c>
      <c r="G125" s="26" cm="1">
        <f t="array" ref="G125">IFERROR(_xlfn.XLOOKUP(transformación!$B116,[1]Forwarkeys!$B$2:$B$185,_xlfn.XLOOKUP($C$1,[1]Forwarkeys!$C$1:$BA$1,[1]Forwarkeys!$C$2:$BA$185)),"-")</f>
        <v>23319</v>
      </c>
      <c r="H125" s="19">
        <f>España!E125</f>
        <v>101.49</v>
      </c>
      <c r="I125" s="3">
        <f>[1]Aeropuerto!$D118</f>
        <v>20864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Apartamet'!I126</f>
        <v>573510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99.7</v>
      </c>
      <c r="F126" s="19" cm="1">
        <f t="array" ref="F126">_xlfn.XLOOKUP(transformación!A117,'[1]Desempleo armonizado'!$A$2:$A$101,_xlfn.XLOOKUP($C$1,'[1]Desempleo armonizado'!$B$1:$J$1,'[1]Desempleo armonizado'!$B$2:$J$101))</f>
        <v>7.1</v>
      </c>
      <c r="G126" s="26" cm="1">
        <f t="array" ref="G126">IFERROR(_xlfn.XLOOKUP(transformación!$B117,[1]Forwarkeys!$B$2:$B$185,_xlfn.XLOOKUP($C$1,[1]Forwarkeys!$C$1:$BA$1,[1]Forwarkeys!$C$2:$BA$185)),"-")</f>
        <v>23583</v>
      </c>
      <c r="H126" s="19">
        <f>España!E126</f>
        <v>99.93</v>
      </c>
      <c r="I126" s="3">
        <f>[1]Aeropuerto!$D119</f>
        <v>28682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Apartamet'!I127</f>
        <v>292479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99.6</v>
      </c>
      <c r="F127" s="19" cm="1">
        <f t="array" ref="F127">_xlfn.XLOOKUP(transformación!A118,'[1]Desempleo armonizado'!$A$2:$A$101,_xlfn.XLOOKUP($C$1,'[1]Desempleo armonizado'!$B$1:$J$1,'[1]Desempleo armonizado'!$B$2:$J$101))</f>
        <v>7.1</v>
      </c>
      <c r="G127" s="26" cm="1">
        <f t="array" ref="G127">IFERROR(_xlfn.XLOOKUP(transformación!$B118,[1]Forwarkeys!$B$2:$B$185,_xlfn.XLOOKUP($C$1,[1]Forwarkeys!$C$1:$BA$1,[1]Forwarkeys!$C$2:$BA$185)),"-")</f>
        <v>31383</v>
      </c>
      <c r="H127" s="19">
        <f>España!E127</f>
        <v>100.02</v>
      </c>
      <c r="I127" s="3">
        <f>[1]Aeropuerto!$D120</f>
        <v>17956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Apartamet'!I128</f>
        <v>294581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99.9</v>
      </c>
      <c r="F128" s="19" cm="1">
        <f t="array" ref="F128">_xlfn.XLOOKUP(transformación!A119,'[1]Desempleo armonizado'!$A$2:$A$101,_xlfn.XLOOKUP($C$1,'[1]Desempleo armonizado'!$B$1:$J$1,'[1]Desempleo armonizado'!$B$2:$J$101))</f>
        <v>7.1</v>
      </c>
      <c r="G128" s="26" cm="1">
        <f t="array" ref="G128">IFERROR(_xlfn.XLOOKUP(transformación!$B119,[1]Forwarkeys!$B$2:$B$185,_xlfn.XLOOKUP($C$1,[1]Forwarkeys!$C$1:$BA$1,[1]Forwarkeys!$C$2:$BA$185)),"-")</f>
        <v>23445</v>
      </c>
      <c r="H128" s="19">
        <f>España!E128</f>
        <v>101.04</v>
      </c>
      <c r="I128" s="3">
        <f>[1]Aeropuerto!$D121</f>
        <v>22709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Apartamet'!I129</f>
        <v>351792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100</v>
      </c>
      <c r="F129" s="19" cm="1">
        <f t="array" ref="F129">_xlfn.XLOOKUP(transformación!A120,'[1]Desempleo armonizado'!$A$2:$A$101,_xlfn.XLOOKUP($C$1,'[1]Desempleo armonizado'!$B$1:$J$1,'[1]Desempleo armonizado'!$B$2:$J$101))</f>
        <v>6.6</v>
      </c>
      <c r="G129" s="26" cm="1">
        <f t="array" ref="G129">IFERROR(_xlfn.XLOOKUP(transformación!$B120,[1]Forwarkeys!$B$2:$B$185,_xlfn.XLOOKUP($C$1,[1]Forwarkeys!$C$1:$BA$1,[1]Forwarkeys!$C$2:$BA$185)),"-")</f>
        <v>23895</v>
      </c>
      <c r="H129" s="19">
        <f>España!E129</f>
        <v>101.12</v>
      </c>
      <c r="I129" s="3">
        <f>[1]Aeropuerto!$D122</f>
        <v>22467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Apartamet'!I130</f>
        <v>284382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99.8</v>
      </c>
      <c r="F130" s="19" cm="1">
        <f t="array" ref="F130">_xlfn.XLOOKUP(transformación!A121,'[1]Desempleo armonizado'!$A$2:$A$101,_xlfn.XLOOKUP($C$1,'[1]Desempleo armonizado'!$B$1:$J$1,'[1]Desempleo armonizado'!$B$2:$J$101))</f>
        <v>6.6</v>
      </c>
      <c r="G130" s="26" cm="1">
        <f t="array" ref="G130">IFERROR(_xlfn.XLOOKUP(transformación!$B121,[1]Forwarkeys!$B$2:$B$185,_xlfn.XLOOKUP($C$1,[1]Forwarkeys!$C$1:$BA$1,[1]Forwarkeys!$C$2:$BA$185)),"-")</f>
        <v>25338</v>
      </c>
      <c r="H130" s="19">
        <f>España!E130</f>
        <v>100.88</v>
      </c>
      <c r="I130" s="3">
        <f>[1]Aeropuerto!$D123</f>
        <v>12058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Apartamet'!I131</f>
        <v>268035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99.5</v>
      </c>
      <c r="F131" s="19" cm="1">
        <f t="array" ref="F131">_xlfn.XLOOKUP(transformación!A122,'[1]Desempleo armonizado'!$A$2:$A$101,_xlfn.XLOOKUP($C$1,'[1]Desempleo armonizado'!$B$1:$J$1,'[1]Desempleo armonizado'!$B$2:$J$101))</f>
        <v>6.6</v>
      </c>
      <c r="G131" s="26" cm="1">
        <f t="array" ref="G131">IFERROR(_xlfn.XLOOKUP(transformación!$B122,[1]Forwarkeys!$B$2:$B$185,_xlfn.XLOOKUP($C$1,[1]Forwarkeys!$C$1:$BA$1,[1]Forwarkeys!$C$2:$BA$185)),"-")</f>
        <v>16026</v>
      </c>
      <c r="H131" s="19">
        <f>España!E131</f>
        <v>100.22</v>
      </c>
      <c r="I131" s="3">
        <f>[1]Aeropuerto!$D124</f>
        <v>12956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Apartamet'!I132</f>
        <v>318205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98.9</v>
      </c>
      <c r="F132" s="19" cm="1">
        <f t="array" ref="F132">_xlfn.XLOOKUP(transformación!A123,'[1]Desempleo armonizado'!$A$2:$A$101,_xlfn.XLOOKUP($C$1,'[1]Desempleo armonizado'!$B$1:$J$1,'[1]Desempleo armonizado'!$B$2:$J$101))</f>
        <v>6.7</v>
      </c>
      <c r="G132" s="26" cm="1">
        <f t="array" ref="G132">IFERROR(_xlfn.XLOOKUP(transformación!$B123,[1]Forwarkeys!$B$2:$B$185,_xlfn.XLOOKUP($C$1,[1]Forwarkeys!$C$1:$BA$1,[1]Forwarkeys!$C$2:$BA$185)),"-")</f>
        <v>15894</v>
      </c>
      <c r="H132" s="19">
        <f>España!E132</f>
        <v>98.04</v>
      </c>
      <c r="I132" s="3">
        <f>[1]Aeropuerto!$D125</f>
        <v>13318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Apartamet'!I133</f>
        <v>344431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99.7</v>
      </c>
      <c r="F133" s="19" cm="1">
        <f t="array" ref="F133">_xlfn.XLOOKUP(transformación!A124,'[1]Desempleo armonizado'!$A$2:$A$101,_xlfn.XLOOKUP($C$1,'[1]Desempleo armonizado'!$B$1:$J$1,'[1]Desempleo armonizado'!$B$2:$J$101))</f>
        <v>6.7</v>
      </c>
      <c r="G133" s="26" cm="1">
        <f t="array" ref="G133">IFERROR(_xlfn.XLOOKUP(transformación!$B124,[1]Forwarkeys!$B$2:$B$185,_xlfn.XLOOKUP($C$1,[1]Forwarkeys!$C$1:$BA$1,[1]Forwarkeys!$C$2:$BA$185)),"-")</f>
        <v>15813</v>
      </c>
      <c r="H133" s="19">
        <f>España!E133</f>
        <v>98.18</v>
      </c>
      <c r="I133" s="3">
        <f>[1]Aeropuerto!$D126</f>
        <v>14931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Apartamet'!I134</f>
        <v>387034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100.2</v>
      </c>
      <c r="F134" s="19" cm="1">
        <f t="array" ref="F134">_xlfn.XLOOKUP(transformación!A125,'[1]Desempleo armonizado'!$A$2:$A$101,_xlfn.XLOOKUP($C$1,'[1]Desempleo armonizado'!$B$1:$J$1,'[1]Desempleo armonizado'!$B$2:$J$101))</f>
        <v>6.7</v>
      </c>
      <c r="G134" s="26" cm="1">
        <f t="array" ref="G134">IFERROR(_xlfn.XLOOKUP(transformación!$B125,[1]Forwarkeys!$B$2:$B$185,_xlfn.XLOOKUP($C$1,[1]Forwarkeys!$C$1:$BA$1,[1]Forwarkeys!$C$2:$BA$185)),"-")</f>
        <v>16203</v>
      </c>
      <c r="H134" s="19">
        <f>España!E134</f>
        <v>100.15</v>
      </c>
      <c r="I134" s="3">
        <f>[1]Aeropuerto!$D127</f>
        <v>20024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Apartamet'!I135</f>
        <v>293293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100.4</v>
      </c>
      <c r="F135" s="19" cm="1">
        <f t="array" ref="F135">_xlfn.XLOOKUP(transformación!A126,'[1]Desempleo armonizado'!$A$2:$A$101,_xlfn.XLOOKUP($C$1,'[1]Desempleo armonizado'!$B$1:$J$1,'[1]Desempleo armonizado'!$B$2:$J$101))</f>
        <v>6.1</v>
      </c>
      <c r="G135" s="26" cm="1">
        <f t="array" ref="G135">IFERROR(_xlfn.XLOOKUP(transformación!$B126,[1]Forwarkeys!$B$2:$B$185,_xlfn.XLOOKUP($C$1,[1]Forwarkeys!$C$1:$BA$1,[1]Forwarkeys!$C$2:$BA$185)),"-")</f>
        <v>20787</v>
      </c>
      <c r="H135" s="19">
        <f>España!E135</f>
        <v>100.83</v>
      </c>
      <c r="I135" s="3">
        <f>[1]Aeropuerto!$D128</f>
        <v>20976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Apartamet'!I136</f>
        <v>229716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100.4</v>
      </c>
      <c r="F136" s="19" cm="1">
        <f t="array" ref="F136">_xlfn.XLOOKUP(transformación!A127,'[1]Desempleo armonizado'!$A$2:$A$101,_xlfn.XLOOKUP($C$1,'[1]Desempleo armonizado'!$B$1:$J$1,'[1]Desempleo armonizado'!$B$2:$J$101))</f>
        <v>6.1</v>
      </c>
      <c r="G136" s="26" cm="1">
        <f t="array" ref="G136">IFERROR(_xlfn.XLOOKUP(transformación!$B127,[1]Forwarkeys!$B$2:$B$185,_xlfn.XLOOKUP($C$1,[1]Forwarkeys!$C$1:$BA$1,[1]Forwarkeys!$C$2:$BA$185)),"-")</f>
        <v>23817</v>
      </c>
      <c r="H136" s="19">
        <f>España!E136</f>
        <v>101.27</v>
      </c>
      <c r="I136" s="3">
        <f>[1]Aeropuerto!$D129</f>
        <v>21838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Apartamet'!I137</f>
        <v>232586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100.3</v>
      </c>
      <c r="F137" s="19" cm="1">
        <f t="array" ref="F137">_xlfn.XLOOKUP(transformación!A128,'[1]Desempleo armonizado'!$A$2:$A$101,_xlfn.XLOOKUP($C$1,'[1]Desempleo armonizado'!$B$1:$J$1,'[1]Desempleo armonizado'!$B$2:$J$101))</f>
        <v>6.1</v>
      </c>
      <c r="G137" s="26" cm="1">
        <f t="array" ref="G137">IFERROR(_xlfn.XLOOKUP(transformación!$B128,[1]Forwarkeys!$B$2:$B$185,_xlfn.XLOOKUP($C$1,[1]Forwarkeys!$C$1:$BA$1,[1]Forwarkeys!$C$2:$BA$185)),"-")</f>
        <v>26784</v>
      </c>
      <c r="H137" s="19">
        <f>España!E137</f>
        <v>101.46</v>
      </c>
      <c r="I137" s="3">
        <f>[1]Aeropuerto!$D130</f>
        <v>23572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Apartamet'!I138</f>
        <v>505346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100.2</v>
      </c>
      <c r="F138" s="19" cm="1">
        <f t="array" ref="F138">_xlfn.XLOOKUP(transformación!A129,'[1]Desempleo armonizado'!$A$2:$A$101,_xlfn.XLOOKUP($C$1,'[1]Desempleo armonizado'!$B$1:$J$1,'[1]Desempleo armonizado'!$B$2:$J$101))</f>
        <v>6.4</v>
      </c>
      <c r="G138" s="26" cm="1">
        <f t="array" ref="G138">IFERROR(_xlfn.XLOOKUP(transformación!$B129,[1]Forwarkeys!$B$2:$B$185,_xlfn.XLOOKUP($C$1,[1]Forwarkeys!$C$1:$BA$1,[1]Forwarkeys!$C$2:$BA$185)),"-")</f>
        <v>25119</v>
      </c>
      <c r="H138" s="19">
        <f>España!E138</f>
        <v>99.9</v>
      </c>
      <c r="I138" s="3">
        <f>[1]Aeropuerto!$D131</f>
        <v>32279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Apartamet'!I139</f>
        <v>271540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99.9</v>
      </c>
      <c r="F139" s="19" cm="1">
        <f t="array" ref="F139">_xlfn.XLOOKUP(transformación!A130,'[1]Desempleo armonizado'!$A$2:$A$101,_xlfn.XLOOKUP($C$1,'[1]Desempleo armonizado'!$B$1:$J$1,'[1]Desempleo armonizado'!$B$2:$J$101))</f>
        <v>6.4</v>
      </c>
      <c r="G139" s="26" cm="1">
        <f t="array" ref="G139">IFERROR(_xlfn.XLOOKUP(transformación!$B130,[1]Forwarkeys!$B$2:$B$185,_xlfn.XLOOKUP($C$1,[1]Forwarkeys!$C$1:$BA$1,[1]Forwarkeys!$C$2:$BA$185)),"-")</f>
        <v>33867</v>
      </c>
      <c r="H139" s="19">
        <f>España!E139</f>
        <v>99.5</v>
      </c>
      <c r="I139" s="3">
        <f>[1]Aeropuerto!$D132</f>
        <v>19914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Apartamet'!I140</f>
        <v>274243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100.2</v>
      </c>
      <c r="F140" s="19" cm="1">
        <f t="array" ref="F140">_xlfn.XLOOKUP(transformación!A131,'[1]Desempleo armonizado'!$A$2:$A$101,_xlfn.XLOOKUP($C$1,'[1]Desempleo armonizado'!$B$1:$J$1,'[1]Desempleo armonizado'!$B$2:$J$101))</f>
        <v>6.4</v>
      </c>
      <c r="G140" s="26" cm="1">
        <f t="array" ref="G140">IFERROR(_xlfn.XLOOKUP(transformación!$B131,[1]Forwarkeys!$B$2:$B$185,_xlfn.XLOOKUP($C$1,[1]Forwarkeys!$C$1:$BA$1,[1]Forwarkeys!$C$2:$BA$185)),"-")</f>
        <v>24483</v>
      </c>
      <c r="H140" s="19">
        <f>España!E140</f>
        <v>99.9</v>
      </c>
      <c r="I140" s="3">
        <f>[1]Aeropuerto!$D133</f>
        <v>22727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Apartamet'!I141</f>
        <v>370696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100.1</v>
      </c>
      <c r="F141" s="19" cm="1">
        <f t="array" ref="F141">_xlfn.XLOOKUP(transformación!A132,'[1]Desempleo armonizado'!$A$2:$A$101,_xlfn.XLOOKUP($C$1,'[1]Desempleo armonizado'!$B$1:$J$1,'[1]Desempleo armonizado'!$B$2:$J$101))</f>
        <v>5.9</v>
      </c>
      <c r="G141" s="26" cm="1">
        <f t="array" ref="G141">IFERROR(_xlfn.XLOOKUP(transformación!$B132,[1]Forwarkeys!$B$2:$B$185,_xlfn.XLOOKUP($C$1,[1]Forwarkeys!$C$1:$BA$1,[1]Forwarkeys!$C$2:$BA$185)),"-")</f>
        <v>23586</v>
      </c>
      <c r="H141" s="19">
        <f>España!E141</f>
        <v>100.21</v>
      </c>
      <c r="I141" s="3">
        <f>[1]Aeropuerto!$D134</f>
        <v>22355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Apartamet'!I142</f>
        <v>292178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99.9</v>
      </c>
      <c r="F142" s="19" cm="1">
        <f t="array" ref="F142">_xlfn.XLOOKUP(transformación!A133,'[1]Desempleo armonizado'!$A$2:$A$101,_xlfn.XLOOKUP($C$1,'[1]Desempleo armonizado'!$B$1:$J$1,'[1]Desempleo armonizado'!$B$2:$J$101))</f>
        <v>5.9</v>
      </c>
      <c r="G142" s="26" cm="1">
        <f t="array" ref="G142">IFERROR(_xlfn.XLOOKUP(transformación!$B133,[1]Forwarkeys!$B$2:$B$185,_xlfn.XLOOKUP($C$1,[1]Forwarkeys!$C$1:$BA$1,[1]Forwarkeys!$C$2:$BA$185)),"-")</f>
        <v>24177</v>
      </c>
      <c r="H142" s="19">
        <f>España!E142</f>
        <v>100.47</v>
      </c>
      <c r="I142" s="3">
        <f>[1]Aeropuerto!$D135</f>
        <v>13502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Apartamet'!I143</f>
        <v>266763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99.8</v>
      </c>
      <c r="F143" s="19" cm="1">
        <f t="array" ref="F143">_xlfn.XLOOKUP(transformación!A134,'[1]Desempleo armonizado'!$A$2:$A$101,_xlfn.XLOOKUP($C$1,'[1]Desempleo armonizado'!$B$1:$J$1,'[1]Desempleo armonizado'!$B$2:$J$101))</f>
        <v>5.9</v>
      </c>
      <c r="G143" s="26" cm="1">
        <f t="array" ref="G143">IFERROR(_xlfn.XLOOKUP(transformación!$B134,[1]Forwarkeys!$B$2:$B$185,_xlfn.XLOOKUP($C$1,[1]Forwarkeys!$C$1:$BA$1,[1]Forwarkeys!$C$2:$BA$185)),"-")</f>
        <v>16905</v>
      </c>
      <c r="H143" s="19">
        <f>España!E143</f>
        <v>100.09</v>
      </c>
      <c r="I143" s="3">
        <f>[1]Aeropuerto!$D136</f>
        <v>14347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Apartamet'!I144</f>
        <v>342054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99.3</v>
      </c>
      <c r="F144" s="19" cm="1">
        <f t="array" ref="F144">_xlfn.XLOOKUP(transformación!A135,'[1]Desempleo armonizado'!$A$2:$A$101,_xlfn.XLOOKUP($C$1,'[1]Desempleo armonizado'!$B$1:$J$1,'[1]Desempleo armonizado'!$B$2:$J$101))</f>
        <v>6.4</v>
      </c>
      <c r="G144" s="26" cm="1">
        <f t="array" ref="G144">IFERROR(_xlfn.XLOOKUP(transformación!$B135,[1]Forwarkeys!$B$2:$B$185,_xlfn.XLOOKUP($C$1,[1]Forwarkeys!$C$1:$BA$1,[1]Forwarkeys!$C$2:$BA$185)),"-")</f>
        <v>16959</v>
      </c>
      <c r="H144" s="19">
        <f>España!E144</f>
        <v>97.63</v>
      </c>
      <c r="I144" s="3">
        <f>[1]Aeropuerto!$D137</f>
        <v>14219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Apartamet'!I145</f>
        <v>429472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99.8</v>
      </c>
      <c r="F145" s="19" cm="1">
        <f t="array" ref="F145">_xlfn.XLOOKUP(transformación!A136,'[1]Desempleo armonizado'!$A$2:$A$101,_xlfn.XLOOKUP($C$1,'[1]Desempleo armonizado'!$B$1:$J$1,'[1]Desempleo armonizado'!$B$2:$J$101))</f>
        <v>6.4</v>
      </c>
      <c r="G145" s="26" cm="1">
        <f t="array" ref="G145">IFERROR(_xlfn.XLOOKUP(transformación!$B136,[1]Forwarkeys!$B$2:$B$185,_xlfn.XLOOKUP($C$1,[1]Forwarkeys!$C$1:$BA$1,[1]Forwarkeys!$C$2:$BA$185)),"-")</f>
        <v>17148</v>
      </c>
      <c r="H145" s="19">
        <f>España!E145</f>
        <v>97.21</v>
      </c>
      <c r="I145" s="3">
        <f>[1]Aeropuerto!$D138</f>
        <v>20180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Apartamet'!I146</f>
        <v>441816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99.9</v>
      </c>
      <c r="F146" s="19" cm="1">
        <f t="array" ref="F146">_xlfn.XLOOKUP(transformación!A137,'[1]Desempleo armonizado'!$A$2:$A$101,_xlfn.XLOOKUP($C$1,'[1]Desempleo armonizado'!$B$1:$J$1,'[1]Desempleo armonizado'!$B$2:$J$101))</f>
        <v>6.4</v>
      </c>
      <c r="G146" s="26" cm="1">
        <f t="array" ref="G146">IFERROR(_xlfn.XLOOKUP(transformación!$B137,[1]Forwarkeys!$B$2:$B$185,_xlfn.XLOOKUP($C$1,[1]Forwarkeys!$C$1:$BA$1,[1]Forwarkeys!$C$2:$BA$185)),"-")</f>
        <v>21321</v>
      </c>
      <c r="H146" s="19">
        <f>España!E146</f>
        <v>99.16</v>
      </c>
      <c r="I146" s="3">
        <f>[1]Aeropuerto!$D139</f>
        <v>26022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Apartamet'!I147</f>
        <v>321180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100.1</v>
      </c>
      <c r="F147" s="19" cm="1">
        <f t="array" ref="F147">_xlfn.XLOOKUP(transformación!A138,'[1]Desempleo armonizado'!$A$2:$A$101,_xlfn.XLOOKUP($C$1,'[1]Desempleo armonizado'!$B$1:$J$1,'[1]Desempleo armonizado'!$B$2:$J$101))</f>
        <v>5.8</v>
      </c>
      <c r="G147" s="26" cm="1">
        <f t="array" ref="G147">IFERROR(_xlfn.XLOOKUP(transformación!$B138,[1]Forwarkeys!$B$2:$B$185,_xlfn.XLOOKUP($C$1,[1]Forwarkeys!$C$1:$BA$1,[1]Forwarkeys!$C$2:$BA$185)),"-")</f>
        <v>28149</v>
      </c>
      <c r="H147" s="19">
        <f>España!E147</f>
        <v>99.65</v>
      </c>
      <c r="I147" s="3">
        <f>[1]Aeropuerto!$D140</f>
        <v>27166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Apartamet'!I148</f>
        <v>282392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100.3</v>
      </c>
      <c r="F148" s="19" cm="1">
        <f t="array" ref="F148">_xlfn.XLOOKUP(transformación!A139,'[1]Desempleo armonizado'!$A$2:$A$101,_xlfn.XLOOKUP($C$1,'[1]Desempleo armonizado'!$B$1:$J$1,'[1]Desempleo armonizado'!$B$2:$J$101))</f>
        <v>5.8</v>
      </c>
      <c r="G148" s="26" cm="1">
        <f t="array" ref="G148">IFERROR(_xlfn.XLOOKUP(transformación!$B139,[1]Forwarkeys!$B$2:$B$185,_xlfn.XLOOKUP($C$1,[1]Forwarkeys!$C$1:$BA$1,[1]Forwarkeys!$C$2:$BA$185)),"-")</f>
        <v>31207</v>
      </c>
      <c r="H148" s="19">
        <f>España!E148</f>
        <v>100.17</v>
      </c>
      <c r="I148" s="3">
        <f>[1]Aeropuerto!$D141</f>
        <v>28848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Apartamet'!I149</f>
        <v>284305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100.4</v>
      </c>
      <c r="F149" s="19" cm="1">
        <f t="array" ref="F149">_xlfn.XLOOKUP(transformación!A140,'[1]Desempleo armonizado'!$A$2:$A$101,_xlfn.XLOOKUP($C$1,'[1]Desempleo armonizado'!$B$1:$J$1,'[1]Desempleo armonizado'!$B$2:$J$101))</f>
        <v>5.8</v>
      </c>
      <c r="G149" s="26" cm="1">
        <f t="array" ref="G149">IFERROR(_xlfn.XLOOKUP(transformación!$B140,[1]Forwarkeys!$B$2:$B$185,_xlfn.XLOOKUP($C$1,[1]Forwarkeys!$C$1:$BA$1,[1]Forwarkeys!$C$2:$BA$185)),"-")</f>
        <v>33656</v>
      </c>
      <c r="H149" s="19">
        <f>España!E149</f>
        <v>100.59</v>
      </c>
      <c r="I149" s="3">
        <f>[1]Aeropuerto!$D142</f>
        <v>32220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Apartamet'!I150</f>
        <v>647430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100.3</v>
      </c>
      <c r="F150" s="19" cm="1">
        <f t="array" ref="F150">_xlfn.XLOOKUP(transformación!A141,'[1]Desempleo armonizado'!$A$2:$A$101,_xlfn.XLOOKUP($C$1,'[1]Desempleo armonizado'!$B$1:$J$1,'[1]Desempleo armonizado'!$B$2:$J$101))</f>
        <v>6.1</v>
      </c>
      <c r="G150" s="26" cm="1">
        <f t="array" ref="G150">IFERROR(_xlfn.XLOOKUP(transformación!$B141,[1]Forwarkeys!$B$2:$B$185,_xlfn.XLOOKUP($C$1,[1]Forwarkeys!$C$1:$BA$1,[1]Forwarkeys!$C$2:$BA$185)),"-")</f>
        <v>34702</v>
      </c>
      <c r="H150" s="19">
        <f>España!E150</f>
        <v>99.25</v>
      </c>
      <c r="I150" s="3">
        <f>[1]Aeropuerto!$D143</f>
        <v>42623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Apartamet'!I151</f>
        <v>356079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99.9</v>
      </c>
      <c r="F151" s="19" cm="1">
        <f t="array" ref="F151">_xlfn.XLOOKUP(transformación!A142,'[1]Desempleo armonizado'!$A$2:$A$101,_xlfn.XLOOKUP($C$1,'[1]Desempleo armonizado'!$B$1:$J$1,'[1]Desempleo armonizado'!$B$2:$J$101))</f>
        <v>6.1</v>
      </c>
      <c r="G151" s="26" cm="1">
        <f t="array" ref="G151">IFERROR(_xlfn.XLOOKUP(transformación!$B142,[1]Forwarkeys!$B$2:$B$185,_xlfn.XLOOKUP($C$1,[1]Forwarkeys!$C$1:$BA$1,[1]Forwarkeys!$C$2:$BA$185)),"-")</f>
        <v>45548</v>
      </c>
      <c r="H151" s="19">
        <f>España!E151</f>
        <v>99.21</v>
      </c>
      <c r="I151" s="3">
        <f>[1]Aeropuerto!$D144</f>
        <v>27562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Apartamet'!I152</f>
        <v>336178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99.9</v>
      </c>
      <c r="F152" s="19" cm="1">
        <f t="array" ref="F152">_xlfn.XLOOKUP(transformación!A143,'[1]Desempleo armonizado'!$A$2:$A$101,_xlfn.XLOOKUP($C$1,'[1]Desempleo armonizado'!$B$1:$J$1,'[1]Desempleo armonizado'!$B$2:$J$101))</f>
        <v>6.1</v>
      </c>
      <c r="G152" s="26" cm="1">
        <f t="array" ref="G152">IFERROR(_xlfn.XLOOKUP(transformación!$B143,[1]Forwarkeys!$B$2:$B$185,_xlfn.XLOOKUP($C$1,[1]Forwarkeys!$C$1:$BA$1,[1]Forwarkeys!$C$2:$BA$185)),"-")</f>
        <v>35062</v>
      </c>
      <c r="H152" s="19">
        <f>España!E152</f>
        <v>99.93</v>
      </c>
      <c r="I152" s="3">
        <f>[1]Aeropuerto!$D145</f>
        <v>32020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Apartamet'!I153</f>
        <v>434232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100.2</v>
      </c>
      <c r="F153" s="19" cm="1">
        <f t="array" ref="F153">_xlfn.XLOOKUP(transformación!A144,'[1]Desempleo armonizado'!$A$2:$A$101,_xlfn.XLOOKUP($C$1,'[1]Desempleo armonizado'!$B$1:$J$1,'[1]Desempleo armonizado'!$B$2:$J$101))</f>
        <v>5.7</v>
      </c>
      <c r="G153" s="26" cm="1">
        <f t="array" ref="G153">IFERROR(_xlfn.XLOOKUP(transformación!$B144,[1]Forwarkeys!$B$2:$B$185,_xlfn.XLOOKUP($C$1,[1]Forwarkeys!$C$1:$BA$1,[1]Forwarkeys!$C$2:$BA$185)),"-")</f>
        <v>33760</v>
      </c>
      <c r="H153" s="19">
        <f>España!E153</f>
        <v>100.71</v>
      </c>
      <c r="I153" s="3">
        <f>[1]Aeropuerto!$D146</f>
        <v>34100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Apartamet'!I154</f>
        <v>336007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100</v>
      </c>
      <c r="F154" s="19" cm="1">
        <f t="array" ref="F154">_xlfn.XLOOKUP(transformación!A145,'[1]Desempleo armonizado'!$A$2:$A$101,_xlfn.XLOOKUP($C$1,'[1]Desempleo armonizado'!$B$1:$J$1,'[1]Desempleo armonizado'!$B$2:$J$101))</f>
        <v>5.7</v>
      </c>
      <c r="G154" s="26" cm="1">
        <f t="array" ref="G154">IFERROR(_xlfn.XLOOKUP(transformación!$B145,[1]Forwarkeys!$B$2:$B$185,_xlfn.XLOOKUP($C$1,[1]Forwarkeys!$C$1:$BA$1,[1]Forwarkeys!$C$2:$BA$185)),"-")</f>
        <v>36265</v>
      </c>
      <c r="H154" s="19">
        <f>España!E154</f>
        <v>100.95</v>
      </c>
      <c r="I154" s="3">
        <f>[1]Aeropuerto!$D147</f>
        <v>18323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Apartamet'!I155</f>
        <v>293921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100.1</v>
      </c>
      <c r="F155" s="19" cm="1">
        <f t="array" ref="F155">_xlfn.XLOOKUP(transformación!A146,'[1]Desempleo armonizado'!$A$2:$A$101,_xlfn.XLOOKUP($C$1,'[1]Desempleo armonizado'!$B$1:$J$1,'[1]Desempleo armonizado'!$B$2:$J$101))</f>
        <v>5.7</v>
      </c>
      <c r="G155" s="26" cm="1">
        <f t="array" ref="G155">IFERROR(_xlfn.XLOOKUP(transformación!$B146,[1]Forwarkeys!$B$2:$B$185,_xlfn.XLOOKUP($C$1,[1]Forwarkeys!$C$1:$BA$1,[1]Forwarkeys!$C$2:$BA$185)),"-")</f>
        <v>23668</v>
      </c>
      <c r="H155" s="19">
        <f>España!E155</f>
        <v>101.5</v>
      </c>
      <c r="I155" s="3">
        <f>[1]Aeropuerto!$D148</f>
        <v>17793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Apartamet'!I156</f>
        <v>377381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100</v>
      </c>
      <c r="F156" s="19" cm="1">
        <f t="array" ref="F156">_xlfn.XLOOKUP(transformación!A147,'[1]Desempleo armonizado'!$A$2:$A$101,_xlfn.XLOOKUP($C$1,'[1]Desempleo armonizado'!$B$1:$J$1,'[1]Desempleo armonizado'!$B$2:$J$101))</f>
        <v>6.5</v>
      </c>
      <c r="G156" s="26" cm="1">
        <f t="array" ref="G156">IFERROR(_xlfn.XLOOKUP(transformación!$B147,[1]Forwarkeys!$B$2:$B$185,_xlfn.XLOOKUP($C$1,[1]Forwarkeys!$C$1:$BA$1,[1]Forwarkeys!$C$2:$BA$185)),"-")</f>
        <v>22666</v>
      </c>
      <c r="H156" s="19">
        <f>España!E156</f>
        <v>100.5</v>
      </c>
      <c r="I156" s="3">
        <f>[1]Aeropuerto!$D149</f>
        <v>18842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Apartamet'!I157</f>
        <v>417566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100.7</v>
      </c>
      <c r="F157" s="19" cm="1">
        <f t="array" ref="F157">_xlfn.XLOOKUP(transformación!A148,'[1]Desempleo armonizado'!$A$2:$A$101,_xlfn.XLOOKUP($C$1,'[1]Desempleo armonizado'!$B$1:$J$1,'[1]Desempleo armonizado'!$B$2:$J$101))</f>
        <v>6.5</v>
      </c>
      <c r="G157" s="26" cm="1">
        <f t="array" ref="G157">IFERROR(_xlfn.XLOOKUP(transformación!$B148,[1]Forwarkeys!$B$2:$B$185,_xlfn.XLOOKUP($C$1,[1]Forwarkeys!$C$1:$BA$1,[1]Forwarkeys!$C$2:$BA$185)),"-")</f>
        <v>22485</v>
      </c>
      <c r="H157" s="19">
        <f>España!E157</f>
        <v>100.16</v>
      </c>
      <c r="I157" s="3">
        <f>[1]Aeropuerto!$D150</f>
        <v>21272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Apartamet'!I158</f>
        <v>465667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100.8</v>
      </c>
      <c r="F158" s="19" cm="1">
        <f t="array" ref="F158">_xlfn.XLOOKUP(transformación!A149,'[1]Desempleo armonizado'!$A$2:$A$101,_xlfn.XLOOKUP($C$1,'[1]Desempleo armonizado'!$B$1:$J$1,'[1]Desempleo armonizado'!$B$2:$J$101))</f>
        <v>6.5</v>
      </c>
      <c r="G158" s="26" cm="1">
        <f t="array" ref="G158">IFERROR(_xlfn.XLOOKUP(transformación!$B149,[1]Forwarkeys!$B$2:$B$185,_xlfn.XLOOKUP($C$1,[1]Forwarkeys!$C$1:$BA$1,[1]Forwarkeys!$C$2:$BA$185)),"-")</f>
        <v>22290</v>
      </c>
      <c r="H158" s="19">
        <f>España!E158</f>
        <v>101.29</v>
      </c>
      <c r="I158" s="3">
        <f>[1]Aeropuerto!$D151</f>
        <v>27071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Apartamet'!I159</f>
        <v>377692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101.1</v>
      </c>
      <c r="F159" s="19" cm="1">
        <f t="array" ref="F159">_xlfn.XLOOKUP(transformación!A150,'[1]Desempleo armonizado'!$A$2:$A$101,_xlfn.XLOOKUP($C$1,'[1]Desempleo armonizado'!$B$1:$J$1,'[1]Desempleo armonizado'!$B$2:$J$101))</f>
        <v>5.6</v>
      </c>
      <c r="G159" s="26" cm="1">
        <f t="array" ref="G159">IFERROR(_xlfn.XLOOKUP(transformación!$B150,[1]Forwarkeys!$B$2:$B$185,_xlfn.XLOOKUP($C$1,[1]Forwarkeys!$C$1:$BA$1,[1]Forwarkeys!$C$2:$BA$185)),"-")</f>
        <v>28422</v>
      </c>
      <c r="H159" s="19">
        <f>España!E159</f>
        <v>102.21</v>
      </c>
      <c r="I159" s="3">
        <f>[1]Aeropuerto!$D152</f>
        <v>31658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Apartamet'!I160</f>
        <v>325955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101</v>
      </c>
      <c r="F160" s="19" cm="1">
        <f t="array" ref="F160">_xlfn.XLOOKUP(transformación!A151,'[1]Desempleo armonizado'!$A$2:$A$101,_xlfn.XLOOKUP($C$1,'[1]Desempleo armonizado'!$B$1:$J$1,'[1]Desempleo armonizado'!$B$2:$J$101))</f>
        <v>5.6</v>
      </c>
      <c r="G160" s="26" cm="1">
        <f t="array" ref="G160">IFERROR(_xlfn.XLOOKUP(transformación!$B151,[1]Forwarkeys!$B$2:$B$185,_xlfn.XLOOKUP($C$1,[1]Forwarkeys!$C$1:$BA$1,[1]Forwarkeys!$C$2:$BA$185)),"-")</f>
        <v>34921</v>
      </c>
      <c r="H160" s="19">
        <f>España!E160</f>
        <v>102.16</v>
      </c>
      <c r="I160" s="3">
        <f>[1]Aeropuerto!$D153</f>
        <v>34004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Apartamet'!I161</f>
        <v>370870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100.8</v>
      </c>
      <c r="F161" s="19" cm="1">
        <f t="array" ref="F161">_xlfn.XLOOKUP(transformación!A152,'[1]Desempleo armonizado'!$A$2:$A$101,_xlfn.XLOOKUP($C$1,'[1]Desempleo armonizado'!$B$1:$J$1,'[1]Desempleo armonizado'!$B$2:$J$101))</f>
        <v>5.6</v>
      </c>
      <c r="G161" s="26" cm="1">
        <f t="array" ref="G161">IFERROR(_xlfn.XLOOKUP(transformación!$B152,[1]Forwarkeys!$B$2:$B$185,_xlfn.XLOOKUP($C$1,[1]Forwarkeys!$C$1:$BA$1,[1]Forwarkeys!$C$2:$BA$185)),"-")</f>
        <v>41041</v>
      </c>
      <c r="H161" s="19">
        <f>España!E161</f>
        <v>102.22</v>
      </c>
      <c r="I161" s="3">
        <f>[1]Aeropuerto!$D154</f>
        <v>38128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Apartamet'!I162</f>
        <v>703626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101.8</v>
      </c>
      <c r="F162" s="19" cm="1">
        <f t="array" ref="F162">_xlfn.XLOOKUP(transformación!A153,'[1]Desempleo armonizado'!$A$2:$A$101,_xlfn.XLOOKUP($C$1,'[1]Desempleo armonizado'!$B$1:$J$1,'[1]Desempleo armonizado'!$B$2:$J$101))</f>
        <v>6</v>
      </c>
      <c r="G162" s="26" cm="1">
        <f t="array" ref="G162">IFERROR(_xlfn.XLOOKUP(transformación!$B153,[1]Forwarkeys!$B$2:$B$185,_xlfn.XLOOKUP($C$1,[1]Forwarkeys!$C$1:$BA$1,[1]Forwarkeys!$C$2:$BA$185)),"-")</f>
        <v>42025</v>
      </c>
      <c r="H162" s="19">
        <f>España!E162</f>
        <v>100.98</v>
      </c>
      <c r="I162" s="3">
        <f>[1]Aeropuerto!$D155</f>
        <v>49864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Apartamet'!I163</f>
        <v>389430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101.4</v>
      </c>
      <c r="F163" s="19" cm="1">
        <f t="array" ref="F163">_xlfn.XLOOKUP(transformación!A154,'[1]Desempleo armonizado'!$A$2:$A$101,_xlfn.XLOOKUP($C$1,'[1]Desempleo armonizado'!$B$1:$J$1,'[1]Desempleo armonizado'!$B$2:$J$101))</f>
        <v>6</v>
      </c>
      <c r="G163" s="26" cm="1">
        <f t="array" ref="G163">IFERROR(_xlfn.XLOOKUP(transformación!$B154,[1]Forwarkeys!$B$2:$B$185,_xlfn.XLOOKUP($C$1,[1]Forwarkeys!$C$1:$BA$1,[1]Forwarkeys!$C$2:$BA$185)),"-")</f>
        <v>51161</v>
      </c>
      <c r="H163" s="19">
        <f>España!E163</f>
        <v>101.15</v>
      </c>
      <c r="I163" s="3">
        <f>[1]Aeropuerto!$D156</f>
        <v>32713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Apartamet'!I164</f>
        <v>390553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101.5</v>
      </c>
      <c r="F164" s="19" cm="1">
        <f t="array" ref="F164">_xlfn.XLOOKUP(transformación!A155,'[1]Desempleo armonizado'!$A$2:$A$101,_xlfn.XLOOKUP($C$1,'[1]Desempleo armonizado'!$B$1:$J$1,'[1]Desempleo armonizado'!$B$2:$J$101))</f>
        <v>6</v>
      </c>
      <c r="G164" s="26" cm="1">
        <f t="array" ref="G164">IFERROR(_xlfn.XLOOKUP(transformación!$B155,[1]Forwarkeys!$B$2:$B$185,_xlfn.XLOOKUP($C$1,[1]Forwarkeys!$C$1:$BA$1,[1]Forwarkeys!$C$2:$BA$185)),"-")</f>
        <v>40439</v>
      </c>
      <c r="H164" s="19">
        <f>España!E164</f>
        <v>101.77</v>
      </c>
      <c r="I164" s="3">
        <f>[1]Aeropuerto!$D157</f>
        <v>38843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Apartamet'!I165</f>
        <v>471840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101.6</v>
      </c>
      <c r="F165" s="19" cm="1">
        <f t="array" ref="F165">_xlfn.XLOOKUP(transformación!A156,'[1]Desempleo armonizado'!$A$2:$A$101,_xlfn.XLOOKUP($C$1,'[1]Desempleo armonizado'!$B$1:$J$1,'[1]Desempleo armonizado'!$B$2:$J$101))</f>
        <v>5.2</v>
      </c>
      <c r="G165" s="26" cm="1">
        <f t="array" ref="G165">IFERROR(_xlfn.XLOOKUP(transformación!$B156,[1]Forwarkeys!$B$2:$B$185,_xlfn.XLOOKUP($C$1,[1]Forwarkeys!$C$1:$BA$1,[1]Forwarkeys!$C$2:$BA$185)),"-")</f>
        <v>41755</v>
      </c>
      <c r="H165" s="19">
        <f>España!E165</f>
        <v>102.4</v>
      </c>
      <c r="I165" s="3">
        <f>[1]Aeropuerto!$D158</f>
        <v>38445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Apartamet'!I166</f>
        <v>355278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101.3</v>
      </c>
      <c r="F166" s="19" cm="1">
        <f t="array" ref="F166">_xlfn.XLOOKUP(transformación!A157,'[1]Desempleo armonizado'!$A$2:$A$101,_xlfn.XLOOKUP($C$1,'[1]Desempleo armonizado'!$B$1:$J$1,'[1]Desempleo armonizado'!$B$2:$J$101))</f>
        <v>5.2</v>
      </c>
      <c r="G166" s="26" cm="1">
        <f t="array" ref="G166">IFERROR(_xlfn.XLOOKUP(transformación!$B157,[1]Forwarkeys!$B$2:$B$185,_xlfn.XLOOKUP($C$1,[1]Forwarkeys!$C$1:$BA$1,[1]Forwarkeys!$C$2:$BA$185)),"-")</f>
        <v>40541</v>
      </c>
      <c r="H166" s="19">
        <f>España!E166</f>
        <v>102.73</v>
      </c>
      <c r="I166" s="3">
        <f>[1]Aeropuerto!$D159</f>
        <v>21754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Apartamet'!I167</f>
        <v>302908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100.9</v>
      </c>
      <c r="F167" s="19" cm="1">
        <f t="array" ref="F167">_xlfn.XLOOKUP(transformación!A158,'[1]Desempleo armonizado'!$A$2:$A$101,_xlfn.XLOOKUP($C$1,'[1]Desempleo armonizado'!$B$1:$J$1,'[1]Desempleo armonizado'!$B$2:$J$101))</f>
        <v>5.2</v>
      </c>
      <c r="G167" s="26" cm="1">
        <f t="array" ref="G167">IFERROR(_xlfn.XLOOKUP(transformación!$B158,[1]Forwarkeys!$B$2:$B$185,_xlfn.XLOOKUP($C$1,[1]Forwarkeys!$C$1:$BA$1,[1]Forwarkeys!$C$2:$BA$185)),"-")</f>
        <v>26810</v>
      </c>
      <c r="H167" s="19">
        <f>España!E167</f>
        <v>102.74</v>
      </c>
      <c r="I167" s="3">
        <f>[1]Aeropuerto!$D160</f>
        <v>20535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Apartamet'!I168</f>
        <v>401132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100.6</v>
      </c>
      <c r="F168" s="19" cm="1">
        <f t="array" ref="F168">_xlfn.XLOOKUP(transformación!A159,'[1]Desempleo armonizado'!$A$2:$A$101,_xlfn.XLOOKUP($C$1,'[1]Desempleo armonizado'!$B$1:$J$1,'[1]Desempleo armonizado'!$B$2:$J$101))</f>
        <v>5.5</v>
      </c>
      <c r="G168" s="26" cm="1">
        <f t="array" ref="G168">IFERROR(_xlfn.XLOOKUP(transformación!$B159,[1]Forwarkeys!$B$2:$B$185,_xlfn.XLOOKUP($C$1,[1]Forwarkeys!$C$1:$BA$1,[1]Forwarkeys!$C$2:$BA$185)),"-")</f>
        <v>25134</v>
      </c>
      <c r="H168" s="19">
        <f>España!E168</f>
        <v>101.22</v>
      </c>
      <c r="I168" s="3">
        <f>[1]Aeropuerto!$D161</f>
        <v>19542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Apartamet'!I169</f>
        <v>431595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101.2</v>
      </c>
      <c r="F169" s="19" cm="1">
        <f t="array" ref="F169">_xlfn.XLOOKUP(transformación!A160,'[1]Desempleo armonizado'!$A$2:$A$101,_xlfn.XLOOKUP($C$1,'[1]Desempleo armonizado'!$B$1:$J$1,'[1]Desempleo armonizado'!$B$2:$J$101))</f>
        <v>5.5</v>
      </c>
      <c r="G169" s="26" cm="1">
        <f t="array" ref="G169">IFERROR(_xlfn.XLOOKUP(transformación!$B160,[1]Forwarkeys!$B$2:$B$185,_xlfn.XLOOKUP($C$1,[1]Forwarkeys!$C$1:$BA$1,[1]Forwarkeys!$C$2:$BA$185)),"-")</f>
        <v>22633</v>
      </c>
      <c r="H169" s="19">
        <f>España!E169</f>
        <v>101.37</v>
      </c>
      <c r="I169" s="3">
        <f>[1]Aeropuerto!$D162</f>
        <v>23292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Apartamet'!I170</f>
        <v>502903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101.2</v>
      </c>
      <c r="F170" s="19" cm="1">
        <f t="array" ref="F170">_xlfn.XLOOKUP(transformación!A161,'[1]Desempleo armonizado'!$A$2:$A$101,_xlfn.XLOOKUP($C$1,'[1]Desempleo armonizado'!$B$1:$J$1,'[1]Desempleo armonizado'!$B$2:$J$101))</f>
        <v>5.5</v>
      </c>
      <c r="G170" s="26" cm="1">
        <f t="array" ref="G170">IFERROR(_xlfn.XLOOKUP(transformación!$B161,[1]Forwarkeys!$B$2:$B$185,_xlfn.XLOOKUP($C$1,[1]Forwarkeys!$C$1:$BA$1,[1]Forwarkeys!$C$2:$BA$185)),"-")</f>
        <v>24632</v>
      </c>
      <c r="H170" s="19">
        <f>España!E170</f>
        <v>102.59</v>
      </c>
      <c r="I170" s="3">
        <f>[1]Aeropuerto!$D163</f>
        <v>35454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Apartamet'!I171</f>
        <v>346211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101.8</v>
      </c>
      <c r="F171" s="19" cm="1">
        <f t="array" ref="F171">_xlfn.XLOOKUP(transformación!A162,'[1]Desempleo armonizado'!$A$2:$A$101,_xlfn.XLOOKUP($C$1,'[1]Desempleo armonizado'!$B$1:$J$1,'[1]Desempleo armonizado'!$B$2:$J$101))</f>
        <v>4.9000000000000004</v>
      </c>
      <c r="G171" s="26" cm="1">
        <f t="array" ref="G171">IFERROR(_xlfn.XLOOKUP(transformación!$B162,[1]Forwarkeys!$B$2:$B$185,_xlfn.XLOOKUP($C$1,[1]Forwarkeys!$C$1:$BA$1,[1]Forwarkeys!$C$2:$BA$185)),"-")</f>
        <v>36921</v>
      </c>
      <c r="H171" s="19">
        <f>España!E171</f>
        <v>103.36</v>
      </c>
      <c r="I171" s="3">
        <f>[1]Aeropuerto!$D164</f>
        <v>37112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Apartamet'!I172</f>
        <v>323790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102</v>
      </c>
      <c r="F172" s="19" cm="1">
        <f t="array" ref="F172">_xlfn.XLOOKUP(transformación!A163,'[1]Desempleo armonizado'!$A$2:$A$101,_xlfn.XLOOKUP($C$1,'[1]Desempleo armonizado'!$B$1:$J$1,'[1]Desempleo armonizado'!$B$2:$J$101))</f>
        <v>4.9000000000000004</v>
      </c>
      <c r="G172" s="26" cm="1">
        <f t="array" ref="G172">IFERROR(_xlfn.XLOOKUP(transformación!$B163,[1]Forwarkeys!$B$2:$B$185,_xlfn.XLOOKUP($C$1,[1]Forwarkeys!$C$1:$BA$1,[1]Forwarkeys!$C$2:$BA$185)),"-")</f>
        <v>44763</v>
      </c>
      <c r="H172" s="19">
        <f>España!E172</f>
        <v>104.32</v>
      </c>
      <c r="I172" s="3">
        <f>[1]Aeropuerto!$D165</f>
        <v>36692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Apartamet'!I173</f>
        <v>318967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101.9</v>
      </c>
      <c r="F173" s="19" cm="1">
        <f t="array" ref="F173">_xlfn.XLOOKUP(transformación!A164,'[1]Desempleo armonizado'!$A$2:$A$101,_xlfn.XLOOKUP($C$1,'[1]Desempleo armonizado'!$B$1:$J$1,'[1]Desempleo armonizado'!$B$2:$J$101))</f>
        <v>4.9000000000000004</v>
      </c>
      <c r="G173" s="26" cm="1">
        <f t="array" ref="G173">IFERROR(_xlfn.XLOOKUP(transformación!$B164,[1]Forwarkeys!$B$2:$B$185,_xlfn.XLOOKUP($C$1,[1]Forwarkeys!$C$1:$BA$1,[1]Forwarkeys!$C$2:$BA$185)),"-")</f>
        <v>44972</v>
      </c>
      <c r="H173" s="19">
        <f>España!E173</f>
        <v>104.56</v>
      </c>
      <c r="I173" s="3">
        <f>[1]Aeropuerto!$D166</f>
        <v>41097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Apartamet'!I174</f>
        <v>658174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102.7</v>
      </c>
      <c r="F174" s="19" cm="1">
        <f t="array" ref="F174">_xlfn.XLOOKUP(transformación!A165,'[1]Desempleo armonizado'!$A$2:$A$101,_xlfn.XLOOKUP($C$1,'[1]Desempleo armonizado'!$B$1:$J$1,'[1]Desempleo armonizado'!$B$2:$J$101))</f>
        <v>5</v>
      </c>
      <c r="G174" s="26" cm="1">
        <f t="array" ref="G174">IFERROR(_xlfn.XLOOKUP(transformación!$B165,[1]Forwarkeys!$B$2:$B$185,_xlfn.XLOOKUP($C$1,[1]Forwarkeys!$C$1:$BA$1,[1]Forwarkeys!$C$2:$BA$185)),"-")</f>
        <v>45085</v>
      </c>
      <c r="H174" s="19">
        <f>España!E174</f>
        <v>103.31</v>
      </c>
      <c r="I174" s="3">
        <f>[1]Aeropuerto!$D167</f>
        <v>51664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Apartamet'!I175</f>
        <v>379868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102.2</v>
      </c>
      <c r="F175" s="19" cm="1">
        <f t="array" ref="F175">_xlfn.XLOOKUP(transformación!A166,'[1]Desempleo armonizado'!$A$2:$A$101,_xlfn.XLOOKUP($C$1,'[1]Desempleo armonizado'!$B$1:$J$1,'[1]Desempleo armonizado'!$B$2:$J$101))</f>
        <v>5</v>
      </c>
      <c r="G175" s="26" cm="1">
        <f t="array" ref="G175">IFERROR(_xlfn.XLOOKUP(transformación!$B166,[1]Forwarkeys!$B$2:$B$185,_xlfn.XLOOKUP($C$1,[1]Forwarkeys!$C$1:$BA$1,[1]Forwarkeys!$C$2:$BA$185)),"-")</f>
        <v>51719</v>
      </c>
      <c r="H175" s="19">
        <f>España!E175</f>
        <v>103.41</v>
      </c>
      <c r="I175" s="3">
        <f>[1]Aeropuerto!$D168</f>
        <v>32656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Apartamet'!I176</f>
        <v>349551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102</v>
      </c>
      <c r="F176" s="19" cm="1">
        <f t="array" ref="F176">_xlfn.XLOOKUP(transformación!A167,'[1]Desempleo armonizado'!$A$2:$A$101,_xlfn.XLOOKUP($C$1,'[1]Desempleo armonizado'!$B$1:$J$1,'[1]Desempleo armonizado'!$B$2:$J$101))</f>
        <v>5</v>
      </c>
      <c r="G176" s="26" cm="1">
        <f t="array" ref="G176">IFERROR(_xlfn.XLOOKUP(transformación!$B167,[1]Forwarkeys!$B$2:$B$185,_xlfn.XLOOKUP($C$1,[1]Forwarkeys!$C$1:$BA$1,[1]Forwarkeys!$C$2:$BA$185)),"-")</f>
        <v>46586</v>
      </c>
      <c r="H176" s="19">
        <f>España!E176</f>
        <v>104.06</v>
      </c>
      <c r="I176" s="3">
        <f>[1]Aeropuerto!$D169</f>
        <v>43680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Apartamet'!I177</f>
        <v>430737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102.3</v>
      </c>
      <c r="F177" s="19" cm="1">
        <f t="array" ref="F177">_xlfn.XLOOKUP(transformación!A168,'[1]Desempleo armonizado'!$A$2:$A$101,_xlfn.XLOOKUP($C$1,'[1]Desempleo armonizado'!$B$1:$J$1,'[1]Desempleo armonizado'!$B$2:$J$101))</f>
        <v>5.0999999999999996</v>
      </c>
      <c r="G177" s="26" cm="1">
        <f t="array" ref="G177">IFERROR(_xlfn.XLOOKUP(transformación!$B168,[1]Forwarkeys!$B$2:$B$185,_xlfn.XLOOKUP($C$1,[1]Forwarkeys!$C$1:$BA$1,[1]Forwarkeys!$C$2:$BA$185)),"-")</f>
        <v>47589</v>
      </c>
      <c r="H177" s="19">
        <f>España!E177</f>
        <v>104.77</v>
      </c>
      <c r="I177" s="3">
        <f>[1]Aeropuerto!$D170</f>
        <v>36356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Apartamet'!I178</f>
        <v>319280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102</v>
      </c>
      <c r="F178" s="19" cm="1">
        <f t="array" ref="F178">_xlfn.XLOOKUP(transformación!A169,'[1]Desempleo armonizado'!$A$2:$A$101,_xlfn.XLOOKUP($C$1,'[1]Desempleo armonizado'!$B$1:$J$1,'[1]Desempleo armonizado'!$B$2:$J$101))</f>
        <v>5.0999999999999996</v>
      </c>
      <c r="G178" s="26" cm="1">
        <f t="array" ref="G178">IFERROR(_xlfn.XLOOKUP(transformación!$B169,[1]Forwarkeys!$B$2:$B$185,_xlfn.XLOOKUP($C$1,[1]Forwarkeys!$C$1:$BA$1,[1]Forwarkeys!$C$2:$BA$185)),"-")</f>
        <v>45940</v>
      </c>
      <c r="H178" s="19">
        <f>España!E178</f>
        <v>104.52</v>
      </c>
      <c r="I178" s="3">
        <f>[1]Aeropuerto!$D171</f>
        <v>21773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Apartamet'!I179</f>
        <v>251272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101.6</v>
      </c>
      <c r="F179" s="19" cm="1">
        <f t="array" ref="F179">_xlfn.XLOOKUP(transformación!A170,'[1]Desempleo armonizado'!$A$2:$A$101,_xlfn.XLOOKUP($C$1,'[1]Desempleo armonizado'!$B$1:$J$1,'[1]Desempleo armonizado'!$B$2:$J$101))</f>
        <v>5.0999999999999996</v>
      </c>
      <c r="G179" s="26" cm="1">
        <f t="array" ref="G179">IFERROR(_xlfn.XLOOKUP(transformación!$B170,[1]Forwarkeys!$B$2:$B$185,_xlfn.XLOOKUP($C$1,[1]Forwarkeys!$C$1:$BA$1,[1]Forwarkeys!$C$2:$BA$185)),"-")</f>
        <v>31523</v>
      </c>
      <c r="H179" s="19">
        <f>España!E179</f>
        <v>104</v>
      </c>
      <c r="I179" s="3">
        <f>[1]Aeropuerto!$D172</f>
        <v>20146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Apartamet'!I180</f>
        <v>334387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101.8</v>
      </c>
      <c r="F180" s="19" cm="1">
        <f t="array" ref="F180">_xlfn.XLOOKUP(transformación!A171,'[1]Desempleo armonizado'!$A$2:$A$101,_xlfn.XLOOKUP($C$1,'[1]Desempleo armonizado'!$B$1:$J$1,'[1]Desempleo armonizado'!$B$2:$J$101))</f>
        <v>5.5</v>
      </c>
      <c r="G180" s="26" cm="1">
        <f t="array" ref="G180">IFERROR(_xlfn.XLOOKUP(transformación!$B171,[1]Forwarkeys!$B$2:$B$185,_xlfn.XLOOKUP($C$1,[1]Forwarkeys!$C$1:$BA$1,[1]Forwarkeys!$C$2:$BA$185)),"-")</f>
        <v>27135</v>
      </c>
      <c r="H180" s="19">
        <f>España!E180</f>
        <v>102.26</v>
      </c>
      <c r="I180" s="3">
        <f>[1]Aeropuerto!$D173</f>
        <v>18472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Apartamet'!I181</f>
        <v>371479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102.3</v>
      </c>
      <c r="F181" s="19" cm="1">
        <f t="array" ref="F181">_xlfn.XLOOKUP(transformación!A172,'[1]Desempleo armonizado'!$A$2:$A$101,_xlfn.XLOOKUP($C$1,'[1]Desempleo armonizado'!$B$1:$J$1,'[1]Desempleo armonizado'!$B$2:$J$101))</f>
        <v>5.5</v>
      </c>
      <c r="G181" s="26" cm="1">
        <f t="array" ref="G181">IFERROR(_xlfn.XLOOKUP(transformación!$B172,[1]Forwarkeys!$B$2:$B$185,_xlfn.XLOOKUP($C$1,[1]Forwarkeys!$C$1:$BA$1,[1]Forwarkeys!$C$2:$BA$185)),"-")</f>
        <v>22601</v>
      </c>
      <c r="H181" s="19">
        <f>España!E181</f>
        <v>102.47</v>
      </c>
      <c r="I181" s="3">
        <f>[1]Aeropuerto!$D174</f>
        <v>20166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Apartamet'!I182</f>
        <v>414459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102.4</v>
      </c>
      <c r="F182" s="19" cm="1">
        <f t="array" ref="F182">_xlfn.XLOOKUP(transformación!A173,'[1]Desempleo armonizado'!$A$2:$A$101,_xlfn.XLOOKUP($C$1,'[1]Desempleo armonizado'!$B$1:$J$1,'[1]Desempleo armonizado'!$B$2:$J$101))</f>
        <v>5.5</v>
      </c>
      <c r="G182" s="26" cm="1">
        <f t="array" ref="G182">IFERROR(_xlfn.XLOOKUP(transformación!$B173,[1]Forwarkeys!$B$2:$B$185,_xlfn.XLOOKUP($C$1,[1]Forwarkeys!$C$1:$BA$1,[1]Forwarkeys!$C$2:$BA$185)),"-")</f>
        <v>20786</v>
      </c>
      <c r="H182" s="19">
        <f>España!E182</f>
        <v>103.9</v>
      </c>
      <c r="I182" s="3">
        <f>[1]Aeropuerto!$D175</f>
        <v>27000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Apartamet'!I183</f>
        <v>358285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102.7</v>
      </c>
      <c r="F183" s="19" cm="1">
        <f t="array" ref="F183">_xlfn.XLOOKUP(transformación!A174,'[1]Desempleo armonizado'!$A$2:$A$101,_xlfn.XLOOKUP($C$1,'[1]Desempleo armonizado'!$B$1:$J$1,'[1]Desempleo armonizado'!$B$2:$J$101))</f>
        <v>4.7</v>
      </c>
      <c r="G183" s="26" cm="1">
        <f t="array" ref="G183">IFERROR(_xlfn.XLOOKUP(transformación!$B174,[1]Forwarkeys!$B$2:$B$185,_xlfn.XLOOKUP($C$1,[1]Forwarkeys!$C$1:$BA$1,[1]Forwarkeys!$C$2:$BA$185)),"-")</f>
        <v>27111</v>
      </c>
      <c r="H183" s="19">
        <f>España!E183</f>
        <v>105.06</v>
      </c>
      <c r="I183" s="3">
        <f>[1]Aeropuerto!$D176</f>
        <v>35599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Apartamet'!I184</f>
        <v>337902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102.7</v>
      </c>
      <c r="F184" s="19" cm="1">
        <f t="array" ref="F184">_xlfn.XLOOKUP(transformación!A175,'[1]Desempleo armonizado'!$A$2:$A$101,_xlfn.XLOOKUP($C$1,'[1]Desempleo armonizado'!$B$1:$J$1,'[1]Desempleo armonizado'!$B$2:$J$101))</f>
        <v>4.7</v>
      </c>
      <c r="G184" s="26" cm="1">
        <f t="array" ref="G184">IFERROR(_xlfn.XLOOKUP(transformación!$B175,[1]Forwarkeys!$B$2:$B$185,_xlfn.XLOOKUP($C$1,[1]Forwarkeys!$C$1:$BA$1,[1]Forwarkeys!$C$2:$BA$185)),"-")</f>
        <v>37890</v>
      </c>
      <c r="H184" s="19">
        <f>España!E184</f>
        <v>105.31</v>
      </c>
      <c r="I184" s="3">
        <f>[1]Aeropuerto!$D177</f>
        <v>33584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Apartamet'!I185</f>
        <v>324266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102.4</v>
      </c>
      <c r="F185" s="19" cm="1">
        <f t="array" ref="F185">_xlfn.XLOOKUP(transformación!A176,'[1]Desempleo armonizado'!$A$2:$A$101,_xlfn.XLOOKUP($C$1,'[1]Desempleo armonizado'!$B$1:$J$1,'[1]Desempleo armonizado'!$B$2:$J$101))</f>
        <v>4.7</v>
      </c>
      <c r="G185" s="26" cm="1">
        <f t="array" ref="G185">IFERROR(_xlfn.XLOOKUP(transformación!$B176,[1]Forwarkeys!$B$2:$B$185,_xlfn.XLOOKUP($C$1,[1]Forwarkeys!$C$1:$BA$1,[1]Forwarkeys!$C$2:$BA$185)),"-")</f>
        <v>36987</v>
      </c>
      <c r="H185" s="19">
        <f>España!E185</f>
        <v>105.18</v>
      </c>
      <c r="I185" s="3">
        <f>[1]Aeropuerto!$D178</f>
        <v>36436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Apartamet'!I186</f>
        <v>601959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103.1</v>
      </c>
      <c r="F186" s="19" cm="1">
        <f t="array" ref="F186">_xlfn.XLOOKUP(transformación!A177,'[1]Desempleo armonizado'!$A$2:$A$101,_xlfn.XLOOKUP($C$1,'[1]Desempleo armonizado'!$B$1:$J$1,'[1]Desempleo armonizado'!$B$2:$J$101))</f>
        <v>5</v>
      </c>
      <c r="G186" s="26" cm="1">
        <f t="array" ref="G186">IFERROR(_xlfn.XLOOKUP(transformación!$B177,[1]Forwarkeys!$B$2:$B$185,_xlfn.XLOOKUP($C$1,[1]Forwarkeys!$C$1:$BA$1,[1]Forwarkeys!$C$2:$BA$185)),"-")</f>
        <v>38541</v>
      </c>
      <c r="H186" s="19">
        <f>España!E186</f>
        <v>103.98</v>
      </c>
      <c r="I186" s="3">
        <f>[1]Aeropuerto!$D179</f>
        <v>44503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Apartamet'!I187</f>
        <v>365225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102.7</v>
      </c>
      <c r="F187" s="19" cm="1">
        <f t="array" ref="F187">_xlfn.XLOOKUP(transformación!A178,'[1]Desempleo armonizado'!$A$2:$A$101,_xlfn.XLOOKUP($C$1,'[1]Desempleo armonizado'!$B$1:$J$1,'[1]Desempleo armonizado'!$B$2:$J$101))</f>
        <v>5</v>
      </c>
      <c r="G187" s="26" cm="1">
        <f t="array" ref="G187">IFERROR(_xlfn.XLOOKUP(transformación!$B178,[1]Forwarkeys!$B$2:$B$185,_xlfn.XLOOKUP($C$1,[1]Forwarkeys!$C$1:$BA$1,[1]Forwarkeys!$C$2:$BA$185)),"-")</f>
        <v>46663</v>
      </c>
      <c r="H187" s="19">
        <f>España!E187</f>
        <v>103.87</v>
      </c>
      <c r="I187" s="3">
        <f>[1]Aeropuerto!$D180</f>
        <v>31724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Apartamet'!I188</f>
        <v>355605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102.4</v>
      </c>
      <c r="F188" s="19" cm="1">
        <f t="array" ref="F188">_xlfn.XLOOKUP(transformación!A179,'[1]Desempleo armonizado'!$A$2:$A$101,_xlfn.XLOOKUP($C$1,'[1]Desempleo armonizado'!$B$1:$J$1,'[1]Desempleo armonizado'!$B$2:$J$101))</f>
        <v>5</v>
      </c>
      <c r="G188" s="26" cm="1">
        <f t="array" ref="G188">IFERROR(_xlfn.XLOOKUP(transformación!$B179,[1]Forwarkeys!$B$2:$B$185,_xlfn.XLOOKUP($C$1,[1]Forwarkeys!$C$1:$BA$1,[1]Forwarkeys!$C$2:$BA$185)),"-")</f>
        <v>40683</v>
      </c>
      <c r="H188" s="19">
        <f>España!E188</f>
        <v>104.28</v>
      </c>
      <c r="I188" s="3">
        <f>[1]Aeropuerto!$D181</f>
        <v>34629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Apartamet'!I189</f>
        <v>431385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102.9</v>
      </c>
      <c r="F189" s="19" cm="1">
        <f t="array" ref="F189">_xlfn.XLOOKUP(transformación!A180,'[1]Desempleo armonizado'!$A$2:$A$101,_xlfn.XLOOKUP($C$1,'[1]Desempleo armonizado'!$B$1:$J$1,'[1]Desempleo armonizado'!$B$2:$J$101))</f>
        <v>4.9000000000000004</v>
      </c>
      <c r="G189" s="26" cm="1">
        <f t="array" ref="G189">IFERROR(_xlfn.XLOOKUP(transformación!$B180,[1]Forwarkeys!$B$2:$B$185,_xlfn.XLOOKUP($C$1,[1]Forwarkeys!$C$1:$BA$1,[1]Forwarkeys!$C$2:$BA$185)),"-")</f>
        <v>34842</v>
      </c>
      <c r="H189" s="19">
        <f>España!E189</f>
        <v>104.97</v>
      </c>
      <c r="I189" s="3">
        <f>[1]Aeropuerto!$D182</f>
        <v>33525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Apartamet'!I190</f>
        <v>312897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102.6</v>
      </c>
      <c r="F190" s="19" cm="1">
        <f t="array" ref="F190">_xlfn.XLOOKUP(transformación!A181,'[1]Desempleo armonizado'!$A$2:$A$101,_xlfn.XLOOKUP($C$1,'[1]Desempleo armonizado'!$B$1:$J$1,'[1]Desempleo armonizado'!$B$2:$J$101))</f>
        <v>4.9000000000000004</v>
      </c>
      <c r="G190" s="26" cm="1">
        <f t="array" ref="G190">IFERROR(_xlfn.XLOOKUP(transformación!$B181,[1]Forwarkeys!$B$2:$B$185,_xlfn.XLOOKUP($C$1,[1]Forwarkeys!$C$1:$BA$1,[1]Forwarkeys!$C$2:$BA$185)),"-")</f>
        <v>35804</v>
      </c>
      <c r="H190" s="19">
        <f>España!E190</f>
        <v>105.01</v>
      </c>
      <c r="I190" s="3">
        <f>[1]Aeropuerto!$D183</f>
        <v>19244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Apartamet'!I191</f>
        <v>267976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102.4</v>
      </c>
      <c r="F191" s="19" cm="1">
        <f t="array" ref="F191">_xlfn.XLOOKUP(transformación!A182,'[1]Desempleo armonizado'!$A$2:$A$101,_xlfn.XLOOKUP($C$1,'[1]Desempleo armonizado'!$B$1:$J$1,'[1]Desempleo armonizado'!$B$2:$J$101))</f>
        <v>4.9000000000000004</v>
      </c>
      <c r="G191" s="26" cm="1">
        <f t="array" ref="G191">IFERROR(_xlfn.XLOOKUP(transformación!$B182,[1]Forwarkeys!$B$2:$B$185,_xlfn.XLOOKUP($C$1,[1]Forwarkeys!$C$1:$BA$1,[1]Forwarkeys!$C$2:$BA$185)),"-")</f>
        <v>24894</v>
      </c>
      <c r="H191" s="19">
        <f>España!E191</f>
        <v>104.88</v>
      </c>
      <c r="I191" s="3">
        <f>[1]Aeropuerto!$D184</f>
        <v>20271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Apartamet'!I192</f>
        <v>334675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102.6</v>
      </c>
      <c r="F192" s="19" cm="1">
        <f t="array" ref="F192">_xlfn.XLOOKUP(transformación!A183,'[1]Desempleo armonizado'!$A$2:$A$101,_xlfn.XLOOKUP($C$1,'[1]Desempleo armonizado'!$B$1:$J$1,'[1]Desempleo armonizado'!$B$2:$J$101))</f>
        <v>5.2</v>
      </c>
      <c r="G192" s="26" cm="1">
        <f t="array" ref="G192">IFERROR(_xlfn.XLOOKUP(transformación!$B183,[1]Forwarkeys!$B$2:$B$185,_xlfn.XLOOKUP($C$1,[1]Forwarkeys!$C$1:$BA$1,[1]Forwarkeys!$C$2:$BA$185)),"-")</f>
        <v>23859</v>
      </c>
      <c r="H192" s="19">
        <f>España!E192</f>
        <v>103.42</v>
      </c>
      <c r="I192" s="3">
        <f>[1]Aeropuerto!$D185</f>
        <v>18683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Apartamet'!I193</f>
        <v>374805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103</v>
      </c>
      <c r="F193" s="19" cm="1">
        <f t="array" ref="F193">_xlfn.XLOOKUP(transformación!A184,'[1]Desempleo armonizado'!$A$2:$A$101,_xlfn.XLOOKUP($C$1,'[1]Desempleo armonizado'!$B$1:$J$1,'[1]Desempleo armonizado'!$B$2:$J$101))</f>
        <v>5.2</v>
      </c>
      <c r="G193" s="26" cm="1">
        <f t="array" ref="G193">IFERROR(_xlfn.XLOOKUP(transformación!$B184,[1]Forwarkeys!$B$2:$B$185,_xlfn.XLOOKUP($C$1,[1]Forwarkeys!$C$1:$BA$1,[1]Forwarkeys!$C$2:$BA$185)),"-")</f>
        <v>23019</v>
      </c>
      <c r="H193" s="19">
        <f>España!E193</f>
        <v>103.36</v>
      </c>
      <c r="I193" s="3">
        <f>[1]Aeropuerto!$D186</f>
        <v>25138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Apartamet'!I194</f>
        <v>180412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102.7</v>
      </c>
      <c r="F194" s="19" cm="1">
        <f t="array" ref="F194">_xlfn.XLOOKUP(transformación!A185,'[1]Desempleo armonizado'!$A$2:$A$101,_xlfn.XLOOKUP($C$1,'[1]Desempleo armonizado'!$B$1:$J$1,'[1]Desempleo armonizado'!$B$2:$J$101))</f>
        <v>5.2</v>
      </c>
      <c r="G194" s="26" cm="1">
        <f t="array" ref="G194">IFERROR(_xlfn.XLOOKUP(transformación!$B185,[1]Forwarkeys!$B$2:$B$185,_xlfn.XLOOKUP($C$1,[1]Forwarkeys!$C$1:$BA$1,[1]Forwarkeys!$C$2:$BA$185)),"-")</f>
        <v>26891</v>
      </c>
      <c r="H194" s="19">
        <f>España!E194</f>
        <v>103.98</v>
      </c>
      <c r="I194" s="3">
        <f>[1]Aeropuerto!$D187</f>
        <v>9063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Apartamet'!I195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102.6</v>
      </c>
      <c r="F195" s="19" cm="1">
        <f t="array" ref="F195">_xlfn.XLOOKUP(transformación!A186,'[1]Desempleo armonizado'!$A$2:$A$101,_xlfn.XLOOKUP($C$1,'[1]Desempleo armonizado'!$B$1:$J$1,'[1]Desempleo armonizado'!$B$2:$J$101))</f>
        <v>5.2</v>
      </c>
      <c r="G195" s="26" cm="1">
        <f t="array" ref="G195">IFERROR(_xlfn.XLOOKUP(transformación!$B186,[1]Forwarkeys!$B$2:$B$185,_xlfn.XLOOKUP($C$1,[1]Forwarkeys!$C$1:$BA$1,[1]Forwarkeys!$C$2:$BA$185)),"-")</f>
        <v>21663</v>
      </c>
      <c r="H195" s="19">
        <f>España!E195</f>
        <v>104.35</v>
      </c>
      <c r="I195" s="3">
        <f>[1]Aeropuerto!$D188</f>
        <v>1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Apartamet'!I196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102.5</v>
      </c>
      <c r="F196" s="19" cm="1">
        <f t="array" ref="F196">_xlfn.XLOOKUP(transformación!A187,'[1]Desempleo armonizado'!$A$2:$A$101,_xlfn.XLOOKUP($C$1,'[1]Desempleo armonizado'!$B$1:$J$1,'[1]Desempleo armonizado'!$B$2:$J$101))</f>
        <v>5.2</v>
      </c>
      <c r="G196" s="26" cm="1">
        <f t="array" ref="G196">IFERROR(_xlfn.XLOOKUP(transformación!$B187,[1]Forwarkeys!$B$2:$B$185,_xlfn.XLOOKUP($C$1,[1]Forwarkeys!$C$1:$BA$1,[1]Forwarkeys!$C$2:$BA$185)),"-")</f>
        <v>0</v>
      </c>
      <c r="H196" s="19">
        <f>España!E196</f>
        <v>104.41</v>
      </c>
      <c r="I196" s="3">
        <f>[1]Aeropuerto!$D189</f>
        <v>0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Apartamet'!I197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102.6</v>
      </c>
      <c r="F197" s="19" cm="1">
        <f t="array" ref="F197">_xlfn.XLOOKUP(transformación!A188,'[1]Desempleo armonizado'!$A$2:$A$101,_xlfn.XLOOKUP($C$1,'[1]Desempleo armonizado'!$B$1:$J$1,'[1]Desempleo armonizado'!$B$2:$J$101))</f>
        <v>5.2</v>
      </c>
      <c r="G197" s="26" cm="1">
        <f t="array" ref="G197">IFERROR(_xlfn.XLOOKUP(transformación!$B188,[1]Forwarkeys!$B$2:$B$185,_xlfn.XLOOKUP($C$1,[1]Forwarkeys!$C$1:$BA$1,[1]Forwarkeys!$C$2:$BA$185)),"-")</f>
        <v>3213</v>
      </c>
      <c r="H197" s="19">
        <f>España!E197</f>
        <v>104.87</v>
      </c>
      <c r="I197" s="3">
        <f>[1]Aeropuerto!$D190</f>
        <v>1140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Apartamet'!I198</f>
        <v>54979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103.5</v>
      </c>
      <c r="F198" s="19" cm="1">
        <f t="array" ref="F198">_xlfn.XLOOKUP(transformación!A189,'[1]Desempleo armonizado'!$A$2:$A$101,_xlfn.XLOOKUP($C$1,'[1]Desempleo armonizado'!$B$1:$J$1,'[1]Desempleo armonizado'!$B$2:$J$101))</f>
        <v>6.4</v>
      </c>
      <c r="G198" s="26" cm="1">
        <f t="array" ref="G198">IFERROR(_xlfn.XLOOKUP(transformación!$B189,[1]Forwarkeys!$B$2:$B$185,_xlfn.XLOOKUP($C$1,[1]Forwarkeys!$C$1:$BA$1,[1]Forwarkeys!$C$2:$BA$185)),"-")</f>
        <v>1854</v>
      </c>
      <c r="H198" s="19">
        <f>España!E198</f>
        <v>103.23</v>
      </c>
      <c r="I198" s="3">
        <f>[1]Aeropuerto!$D191</f>
        <v>11350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Apartamet'!I199</f>
        <v>23861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103.1</v>
      </c>
      <c r="F199" s="19" cm="1">
        <f t="array" ref="F199">_xlfn.XLOOKUP(transformación!A190,'[1]Desempleo armonizado'!$A$2:$A$101,_xlfn.XLOOKUP($C$1,'[1]Desempleo armonizado'!$B$1:$J$1,'[1]Desempleo armonizado'!$B$2:$J$101))</f>
        <v>6.4</v>
      </c>
      <c r="G199" s="26" cm="1">
        <f t="array" ref="G199">IFERROR(_xlfn.XLOOKUP(transformación!$B190,[1]Forwarkeys!$B$2:$B$185,_xlfn.XLOOKUP($C$1,[1]Forwarkeys!$C$1:$BA$1,[1]Forwarkeys!$C$2:$BA$185)),"-")</f>
        <v>13195</v>
      </c>
      <c r="H199" s="19">
        <f>España!E199</f>
        <v>103.23</v>
      </c>
      <c r="I199" s="3">
        <f>[1]Aeropuerto!$D192</f>
        <v>5860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Apartamet'!I200</f>
        <v>8336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102.9</v>
      </c>
      <c r="F200" s="19" cm="1">
        <f t="array" ref="F200">_xlfn.XLOOKUP(transformación!A191,'[1]Desempleo armonizado'!$A$2:$A$101,_xlfn.XLOOKUP($C$1,'[1]Desempleo armonizado'!$B$1:$J$1,'[1]Desempleo armonizado'!$B$2:$J$101))</f>
        <v>6.4</v>
      </c>
      <c r="G200" s="26" cm="1">
        <f t="array" ref="G200">IFERROR(_xlfn.XLOOKUP(transformación!$B191,[1]Forwarkeys!$B$2:$B$185,_xlfn.XLOOKUP($C$1,[1]Forwarkeys!$C$1:$BA$1,[1]Forwarkeys!$C$2:$BA$185)),"-")</f>
        <v>15729</v>
      </c>
      <c r="H200" s="19">
        <f>España!E200</f>
        <v>103.69</v>
      </c>
      <c r="I200" s="3">
        <f>[1]Aeropuerto!$D193</f>
        <v>4839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Apartamet'!I201</f>
        <v>10513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103.2</v>
      </c>
      <c r="F201" s="19" cm="1">
        <f t="array" ref="F201">_xlfn.XLOOKUP(transformación!A192,'[1]Desempleo armonizado'!$A$2:$A$101,_xlfn.XLOOKUP($C$1,'[1]Desempleo armonizado'!$B$1:$J$1,'[1]Desempleo armonizado'!$B$2:$J$101))</f>
        <v>5.8</v>
      </c>
      <c r="G201" s="26" cm="1">
        <f t="array" ref="G201">IFERROR(_xlfn.XLOOKUP(transformación!$B192,[1]Forwarkeys!$B$2:$B$185,_xlfn.XLOOKUP($C$1,[1]Forwarkeys!$C$1:$BA$1,[1]Forwarkeys!$C$2:$BA$185)),"-")</f>
        <v>15366</v>
      </c>
      <c r="H201" s="19">
        <f>España!E201</f>
        <v>104.01</v>
      </c>
      <c r="I201" s="3">
        <f>[1]Aeropuerto!$D194</f>
        <v>6167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Apartamet'!I202</f>
        <v>7384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103</v>
      </c>
      <c r="F202" s="19" cm="1">
        <f t="array" ref="F202">_xlfn.XLOOKUP(transformación!A193,'[1]Desempleo armonizado'!$A$2:$A$101,_xlfn.XLOOKUP($C$1,'[1]Desempleo armonizado'!$B$1:$J$1,'[1]Desempleo armonizado'!$B$2:$J$101))</f>
        <v>5.8</v>
      </c>
      <c r="G202" s="26" cm="1">
        <f t="array" ref="G202">IFERROR(_xlfn.XLOOKUP(transformación!$B193,[1]Forwarkeys!$B$2:$B$185,_xlfn.XLOOKUP($C$1,[1]Forwarkeys!$C$1:$BA$1,[1]Forwarkeys!$C$2:$BA$185)),"-")</f>
        <v>12671</v>
      </c>
      <c r="H202" s="19">
        <f>España!E202</f>
        <v>104.12</v>
      </c>
      <c r="I202" s="3">
        <f>[1]Aeropuerto!$D195</f>
        <v>2112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Apartamet'!I203</f>
        <v>7132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102.8</v>
      </c>
      <c r="F203" s="19" cm="1">
        <f t="array" ref="F203">_xlfn.XLOOKUP(transformación!A194,'[1]Desempleo armonizado'!$A$2:$A$101,_xlfn.XLOOKUP($C$1,'[1]Desempleo armonizado'!$B$1:$J$1,'[1]Desempleo armonizado'!$B$2:$J$101))</f>
        <v>5.8</v>
      </c>
      <c r="G203" s="26" cm="1">
        <f t="array" ref="G203">IFERROR(_xlfn.XLOOKUP(transformación!$B194,[1]Forwarkeys!$B$2:$B$185,_xlfn.XLOOKUP($C$1,[1]Forwarkeys!$C$1:$BA$1,[1]Forwarkeys!$C$2:$BA$185)),"-")</f>
        <v>8193</v>
      </c>
      <c r="H203" s="19">
        <f>España!E203</f>
        <v>104.28</v>
      </c>
      <c r="I203" s="3">
        <f>[1]Aeropuerto!$D196</f>
        <v>3413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Apartamet'!I204</f>
        <v>9729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103</v>
      </c>
      <c r="F204" s="19" cm="1">
        <f t="array" ref="F204">_xlfn.XLOOKUP(transformación!A195,'[1]Desempleo armonizado'!$A$2:$A$101,_xlfn.XLOOKUP($C$1,'[1]Desempleo armonizado'!$B$1:$J$1,'[1]Desempleo armonizado'!$B$2:$J$101))</f>
        <v>6.4</v>
      </c>
      <c r="G204" s="26" cm="1">
        <f t="array" ref="G204">IFERROR(_xlfn.XLOOKUP(transformación!$B195,[1]Forwarkeys!$B$2:$B$185,_xlfn.XLOOKUP($C$1,[1]Forwarkeys!$C$1:$BA$1,[1]Forwarkeys!$C$2:$BA$185)),"-")</f>
        <v>6655</v>
      </c>
      <c r="H204" s="19">
        <f>España!E204</f>
        <v>103.87</v>
      </c>
      <c r="I204" s="3">
        <f>[1]Aeropuerto!$D197</f>
        <v>2746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Apartamet'!I205</f>
        <v>8361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103.5</v>
      </c>
      <c r="F205" s="19" cm="1">
        <f t="array" ref="F205">_xlfn.XLOOKUP(transformación!A196,'[1]Desempleo armonizado'!$A$2:$A$101,_xlfn.XLOOKUP($C$1,'[1]Desempleo armonizado'!$B$1:$J$1,'[1]Desempleo armonizado'!$B$2:$J$101))</f>
        <v>6.4</v>
      </c>
      <c r="G205" s="26" cm="1">
        <f t="array" ref="G205">IFERROR(_xlfn.XLOOKUP(transformación!$B196,[1]Forwarkeys!$B$2:$B$185,_xlfn.XLOOKUP($C$1,[1]Forwarkeys!$C$1:$BA$1,[1]Forwarkeys!$C$2:$BA$185)),"-")</f>
        <v>5810</v>
      </c>
      <c r="H205" s="19">
        <f>España!E205</f>
        <v>103.27</v>
      </c>
      <c r="I205" s="3">
        <f>[1]Aeropuerto!$D198</f>
        <v>1405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Apartamet'!I206</f>
        <v>9950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103.6</v>
      </c>
      <c r="F206" s="19" cm="1">
        <f t="array" ref="F206">_xlfn.XLOOKUP(transformación!A197,'[1]Desempleo armonizado'!$A$2:$A$101,_xlfn.XLOOKUP($C$1,'[1]Desempleo armonizado'!$B$1:$J$1,'[1]Desempleo armonizado'!$B$2:$J$101))</f>
        <v>6.4</v>
      </c>
      <c r="G206" s="26" cm="1">
        <f t="array" ref="G206">IFERROR(_xlfn.XLOOKUP(transformación!$B197,[1]Forwarkeys!$B$2:$B$185,_xlfn.XLOOKUP($C$1,[1]Forwarkeys!$C$1:$BA$1,[1]Forwarkeys!$C$2:$BA$185)),"-")</f>
        <v>3149</v>
      </c>
      <c r="H206" s="19">
        <f>España!E206</f>
        <v>105.22</v>
      </c>
      <c r="I206" s="3">
        <f>[1]Aeropuerto!$D199</f>
        <v>3489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Apartamet'!I207</f>
        <v>10604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104.1</v>
      </c>
      <c r="F207" s="19" cm="1">
        <f t="array" ref="F207">_xlfn.XLOOKUP(transformación!A198,'[1]Desempleo armonizado'!$A$2:$A$101,_xlfn.XLOOKUP($C$1,'[1]Desempleo armonizado'!$B$1:$J$1,'[1]Desempleo armonizado'!$B$2:$J$101))</f>
        <v>4.7</v>
      </c>
      <c r="G207" s="26" cm="1">
        <f t="array" ref="G207">IFERROR(_xlfn.XLOOKUP(transformación!$B198,[1]Forwarkeys!$B$2:$B$185,_xlfn.XLOOKUP($C$1,[1]Forwarkeys!$C$1:$BA$1,[1]Forwarkeys!$C$2:$BA$185)),"-")</f>
        <v>4991</v>
      </c>
      <c r="H207" s="19">
        <f>España!E207</f>
        <v>106.39</v>
      </c>
      <c r="I207" s="3">
        <f>[1]Aeropuerto!$D200</f>
        <v>4625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Apartamet'!I208</f>
        <v>23992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104.4</v>
      </c>
      <c r="F208" s="19" cm="1">
        <f t="array" ref="F208">_xlfn.XLOOKUP(transformación!A199,'[1]Desempleo armonizado'!$A$2:$A$101,_xlfn.XLOOKUP($C$1,'[1]Desempleo armonizado'!$B$1:$J$1,'[1]Desempleo armonizado'!$B$2:$J$101))</f>
        <v>4.7</v>
      </c>
      <c r="G208" s="26" cm="1">
        <f t="array" ref="G208">IFERROR(_xlfn.XLOOKUP(transformación!$B199,[1]Forwarkeys!$B$2:$B$185,_xlfn.XLOOKUP($C$1,[1]Forwarkeys!$C$1:$BA$1,[1]Forwarkeys!$C$2:$BA$185)),"-")</f>
        <v>8162</v>
      </c>
      <c r="H208" s="19">
        <f>España!E208</f>
        <v>106.95</v>
      </c>
      <c r="I208" s="3">
        <f>[1]Aeropuerto!$D201</f>
        <v>7088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Apartamet'!I209</f>
        <v>120889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104.5</v>
      </c>
      <c r="F209" s="19" cm="1">
        <f t="array" ref="F209">_xlfn.XLOOKUP(transformación!A200,'[1]Desempleo armonizado'!$A$2:$A$101,_xlfn.XLOOKUP($C$1,'[1]Desempleo armonizado'!$B$1:$J$1,'[1]Desempleo armonizado'!$B$2:$J$101))</f>
        <v>4.7</v>
      </c>
      <c r="G209" s="26" cm="1">
        <f t="array" ref="G209">IFERROR(_xlfn.XLOOKUP(transformación!$B200,[1]Forwarkeys!$B$2:$B$185,_xlfn.XLOOKUP($C$1,[1]Forwarkeys!$C$1:$BA$1,[1]Forwarkeys!$C$2:$BA$185)),"-")</f>
        <v>10833</v>
      </c>
      <c r="H209" s="19">
        <f>España!E209</f>
        <v>107.46</v>
      </c>
      <c r="I209" s="3">
        <f>[1]Aeropuerto!$D202</f>
        <v>13651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Apartamet'!I210</f>
        <v>457386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105.3</v>
      </c>
      <c r="F210" s="19" cm="1">
        <f t="array" ref="F210">_xlfn.XLOOKUP(transformación!A201,'[1]Desempleo armonizado'!$A$2:$A$101,_xlfn.XLOOKUP($C$1,'[1]Desempleo armonizado'!$B$1:$J$1,'[1]Desempleo armonizado'!$B$2:$J$101))</f>
        <v>4.8</v>
      </c>
      <c r="G210" s="26" cm="1">
        <f t="array" ref="G210">IFERROR(_xlfn.XLOOKUP(transformación!$B201,[1]Forwarkeys!$B$2:$B$185,_xlfn.XLOOKUP($C$1,[1]Forwarkeys!$C$1:$BA$1,[1]Forwarkeys!$C$2:$BA$185)),"-")</f>
        <v>17123</v>
      </c>
      <c r="H210" s="19">
        <f>España!E210</f>
        <v>106.18</v>
      </c>
      <c r="I210" s="3">
        <f>[1]Aeropuerto!$D203</f>
        <v>35672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Apartamet'!I211</f>
        <v>259910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105</v>
      </c>
      <c r="F211" s="19" cm="1">
        <f t="array" ref="F211">_xlfn.XLOOKUP(transformación!A202,'[1]Desempleo armonizado'!$A$2:$A$101,_xlfn.XLOOKUP($C$1,'[1]Desempleo armonizado'!$B$1:$J$1,'[1]Desempleo armonizado'!$B$2:$J$101))</f>
        <v>4.8</v>
      </c>
      <c r="G211" s="26" cm="1">
        <f t="array" ref="G211">IFERROR(_xlfn.XLOOKUP(transformación!$B202,[1]Forwarkeys!$B$2:$B$185,_xlfn.XLOOKUP($C$1,[1]Forwarkeys!$C$1:$BA$1,[1]Forwarkeys!$C$2:$BA$185)),"-")</f>
        <v>41067</v>
      </c>
      <c r="H211" s="19">
        <f>España!E211</f>
        <v>106.65</v>
      </c>
      <c r="I211" s="3">
        <f>[1]Aeropuerto!$D204</f>
        <v>23484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Apartamet'!I212</f>
        <v>275422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105.4</v>
      </c>
      <c r="F212" s="19" cm="1">
        <f t="array" ref="F212">_xlfn.XLOOKUP(transformación!A203,'[1]Desempleo armonizado'!$A$2:$A$101,_xlfn.XLOOKUP($C$1,'[1]Desempleo armonizado'!$B$1:$J$1,'[1]Desempleo armonizado'!$B$2:$J$101))</f>
        <v>4.8</v>
      </c>
      <c r="G212" s="26" cm="1">
        <f t="array" ref="G212">IFERROR(_xlfn.XLOOKUP(transformación!$B203,[1]Forwarkeys!$B$2:$B$185,_xlfn.XLOOKUP($C$1,[1]Forwarkeys!$C$1:$BA$1,[1]Forwarkeys!$C$2:$BA$185)),"-")</f>
        <v>37314</v>
      </c>
      <c r="H212" s="19">
        <f>España!E212</f>
        <v>107.87</v>
      </c>
      <c r="I212" s="3">
        <f>[1]Aeropuerto!$D205</f>
        <v>33220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Apartamet'!I213</f>
        <v>458870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106.5</v>
      </c>
      <c r="F213" s="19" cm="1">
        <f t="array" ref="F213">_xlfn.XLOOKUP(transformación!A204,'[1]Desempleo armonizado'!$A$2:$A$101,_xlfn.XLOOKUP($C$1,'[1]Desempleo armonizado'!$B$1:$J$1,'[1]Desempleo armonizado'!$B$2:$J$101))</f>
        <v>4.3</v>
      </c>
      <c r="G213" s="26" cm="1">
        <f t="array" ref="G213">IFERROR(_xlfn.XLOOKUP(transformación!$B204,[1]Forwarkeys!$B$2:$B$185,_xlfn.XLOOKUP($C$1,[1]Forwarkeys!$C$1:$BA$1,[1]Forwarkeys!$C$2:$BA$185)),"-")</f>
        <v>38006</v>
      </c>
      <c r="H213" s="19">
        <f>España!E213</f>
        <v>109.6</v>
      </c>
      <c r="I213" s="3">
        <f>[1]Aeropuerto!$D206</f>
        <v>37489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Apartamet'!I214</f>
        <v>328231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106.9</v>
      </c>
      <c r="F214" s="19" cm="1">
        <f t="array" ref="F214">_xlfn.XLOOKUP(transformación!A205,'[1]Desempleo armonizado'!$A$2:$A$101,_xlfn.XLOOKUP($C$1,'[1]Desempleo armonizado'!$B$1:$J$1,'[1]Desempleo armonizado'!$B$2:$J$101))</f>
        <v>4.3</v>
      </c>
      <c r="G214" s="26" cm="1">
        <f t="array" ref="G214">IFERROR(_xlfn.XLOOKUP(transformación!$B205,[1]Forwarkeys!$B$2:$B$185,_xlfn.XLOOKUP($C$1,[1]Forwarkeys!$C$1:$BA$1,[1]Forwarkeys!$C$2:$BA$185)),"-")</f>
        <v>40533</v>
      </c>
      <c r="H214" s="19">
        <f>España!E214</f>
        <v>109.87</v>
      </c>
      <c r="I214" s="3">
        <f>[1]Aeropuerto!$D207</f>
        <v>21247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Apartamet'!I215</f>
        <v>263224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106.3</v>
      </c>
      <c r="F215" s="19" cm="1">
        <f t="array" ref="F215">_xlfn.XLOOKUP(transformación!A206,'[1]Desempleo armonizado'!$A$2:$A$101,_xlfn.XLOOKUP($C$1,'[1]Desempleo armonizado'!$B$1:$J$1,'[1]Desempleo armonizado'!$B$2:$J$101))</f>
        <v>4.3</v>
      </c>
      <c r="G215" s="26" cm="1">
        <f t="array" ref="G215">IFERROR(_xlfn.XLOOKUP(transformación!$B206,[1]Forwarkeys!$B$2:$B$185,_xlfn.XLOOKUP($C$1,[1]Forwarkeys!$C$1:$BA$1,[1]Forwarkeys!$C$2:$BA$185)),"-")</f>
        <v>27621</v>
      </c>
      <c r="H215" s="19">
        <f>España!E215</f>
        <v>111.13</v>
      </c>
      <c r="I215" s="3">
        <f>[1]Aeropuerto!$D208</f>
        <v>19156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Apartamet'!I216</f>
        <v>261989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108</v>
      </c>
      <c r="F216" s="19" cm="1">
        <f t="array" ref="F216">_xlfn.XLOOKUP(transformación!A207,'[1]Desempleo armonizado'!$A$2:$A$101,_xlfn.XLOOKUP($C$1,'[1]Desempleo armonizado'!$B$1:$J$1,'[1]Desempleo armonizado'!$B$2:$J$101))</f>
        <v>4.5999999999999996</v>
      </c>
      <c r="G216" s="26" cm="1">
        <f t="array" ref="G216">IFERROR(_xlfn.XLOOKUP(transformación!$B207,[1]Forwarkeys!$B$2:$B$185,_xlfn.XLOOKUP($C$1,[1]Forwarkeys!$C$1:$BA$1,[1]Forwarkeys!$C$2:$BA$185)),"-")</f>
        <v>26718</v>
      </c>
      <c r="H216" s="19">
        <f>España!E216</f>
        <v>110.26</v>
      </c>
      <c r="I216" s="3">
        <f>[1]Aeropuerto!$D209</f>
        <v>14420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Apartamet'!I217</f>
        <v>321166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109</v>
      </c>
      <c r="F217" s="19" cm="1">
        <f t="array" ref="F217">_xlfn.XLOOKUP(transformación!A208,'[1]Desempleo armonizado'!$A$2:$A$101,_xlfn.XLOOKUP($C$1,'[1]Desempleo armonizado'!$B$1:$J$1,'[1]Desempleo armonizado'!$B$2:$J$101))</f>
        <v>4.5999999999999996</v>
      </c>
      <c r="G217" s="26" cm="1">
        <f t="array" ref="G217">IFERROR(_xlfn.XLOOKUP(transformación!$B208,[1]Forwarkeys!$B$2:$B$185,_xlfn.XLOOKUP($C$1,[1]Forwarkeys!$C$1:$BA$1,[1]Forwarkeys!$C$2:$BA$185)),"-")</f>
        <v>23406</v>
      </c>
      <c r="H217" s="19">
        <f>España!E217</f>
        <v>111.15</v>
      </c>
      <c r="I217" s="3">
        <f>[1]Aeropuerto!$D210</f>
        <v>21046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Apartamet'!I218</f>
        <v>349719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109.8</v>
      </c>
      <c r="F218" s="19" cm="1">
        <f t="array" ref="F218">_xlfn.XLOOKUP(transformación!A209,'[1]Desempleo armonizado'!$A$2:$A$101,_xlfn.XLOOKUP($C$1,'[1]Desempleo armonizado'!$B$1:$J$1,'[1]Desempleo armonizado'!$B$2:$J$101))</f>
        <v>4.5999999999999996</v>
      </c>
      <c r="G218" s="26" cm="1">
        <f t="array" ref="G218">IFERROR(_xlfn.XLOOKUP(transformación!$B209,[1]Forwarkeys!$B$2:$B$185,_xlfn.XLOOKUP($C$1,[1]Forwarkeys!$C$1:$BA$1,[1]Forwarkeys!$C$2:$BA$185)),"-")</f>
        <v>23376</v>
      </c>
      <c r="H218" s="19">
        <f>España!E218</f>
        <v>115.51</v>
      </c>
      <c r="I218" s="3">
        <f>[1]Aeropuerto!$D211</f>
        <v>26558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Apartamet'!I219</f>
        <v>347900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111.8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29844</v>
      </c>
      <c r="H219" s="19">
        <f>España!E219</f>
        <v>115.21</v>
      </c>
      <c r="I219" s="3">
        <f>[1]Aeropuerto!$D212</f>
        <v>31857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Apartamet'!I220</f>
        <v>287452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113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35070</v>
      </c>
      <c r="H220" s="19">
        <f>España!E220</f>
        <v>116.03</v>
      </c>
      <c r="I220" s="3">
        <f>[1]Aeropuerto!$D213</f>
        <v>34866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Apartamet'!I221</f>
        <v>245542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114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36912</v>
      </c>
      <c r="H221" s="19">
        <f>España!E221</f>
        <v>118.22</v>
      </c>
      <c r="I221" s="3">
        <f>[1]Aeropuerto!$D214</f>
        <v>35609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Apartamet'!I222</f>
        <v>627702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115.4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36633</v>
      </c>
      <c r="H222" s="19">
        <f>España!E222</f>
        <v>117.54</v>
      </c>
      <c r="I222" s="3">
        <f>[1]Aeropuerto!$D215</f>
        <v>38328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Apartamet'!I223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t="str" cm="1">
        <f t="array" ref="E223">_xlfn.XLOOKUP(transformación!B214,'[1]IPC Armonizado'!$A$2:$A$250,_xlfn.XLOOKUP($C$1,'[1]IPC Armonizado'!$B$1:$J$1,'[1]IPC Armonizado'!$B$2:$J$250))</f>
        <v>: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39281</v>
      </c>
      <c r="H223" s="19">
        <f>España!E223</f>
        <v>117.66</v>
      </c>
      <c r="I223" s="3">
        <f>[1]Aeropuerto!$D216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Apartamet'!I224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39696</v>
      </c>
      <c r="H224" s="19" t="e">
        <f>España!E224</f>
        <v>#N/A</v>
      </c>
      <c r="I224" s="3">
        <f>[1]Aeropuerto!$D217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Apartamet'!I225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36087</v>
      </c>
      <c r="H225" s="19" t="e">
        <f>España!E225</f>
        <v>#N/A</v>
      </c>
      <c r="I225" s="3">
        <f>[1]Aeropuerto!$D218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Apartamet'!I226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38478</v>
      </c>
      <c r="H226" s="19" t="e">
        <f>España!E226</f>
        <v>#N/A</v>
      </c>
      <c r="I226" s="3">
        <f>[1]Aeropuerto!$D219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Apartamet'!I227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27876</v>
      </c>
      <c r="H227" s="19" t="e">
        <f>España!E227</f>
        <v>#N/A</v>
      </c>
      <c r="I227" s="3">
        <f>[1]Aeropuerto!$D220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Apartamet'!I228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27123</v>
      </c>
      <c r="H228" s="19" t="e">
        <f>España!E228</f>
        <v>#N/A</v>
      </c>
      <c r="I228" s="3">
        <f>[1]Aeropuerto!$D221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Apartamet'!I229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[1]Aeropuerto!$D222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Apartamet'!I230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[1]Aeropuerto!$D223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Apartamet'!I231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[1]Aeropuerto!$D224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[1]Aeropuerto!$D225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[1]Aeropuerto!$D226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[1]Aeropuerto!$D227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[1]Aeropuerto!$D228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[1]Aeropuerto!$D229</f>
        <v>0</v>
      </c>
    </row>
    <row r="237" spans="1:13">
      <c r="A237" s="2">
        <v>2023</v>
      </c>
      <c r="B237" s="2">
        <v>10</v>
      </c>
      <c r="I237" s="3">
        <f>[1]Aeropuerto!$D230</f>
        <v>0</v>
      </c>
    </row>
    <row r="238" spans="1:13">
      <c r="A238" s="2">
        <v>2023</v>
      </c>
      <c r="B238" s="2">
        <v>11</v>
      </c>
      <c r="I238" s="3">
        <f>[1]Aeropuerto!$D231</f>
        <v>0</v>
      </c>
    </row>
    <row r="239" spans="1:13">
      <c r="A239" s="2">
        <v>2023</v>
      </c>
      <c r="B239" s="2">
        <v>12</v>
      </c>
      <c r="I239" s="3">
        <f>[1]Aeropuerto!$D232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D660-1988-4340-988F-550ECF14600C}">
  <dimension ref="A1:N239"/>
  <sheetViews>
    <sheetView showGridLines="0" workbookViewId="0">
      <selection activeCell="I11" sqref="I11"/>
    </sheetView>
  </sheetViews>
  <sheetFormatPr defaultColWidth="11.42578125" defaultRowHeight="15"/>
  <cols>
    <col min="2" max="2" width="8.5703125" customWidth="1"/>
    <col min="9" max="9" width="14.28515625" customWidth="1"/>
  </cols>
  <sheetData>
    <row r="1" spans="1:14">
      <c r="A1" s="36" t="s">
        <v>63</v>
      </c>
      <c r="B1" s="36"/>
      <c r="C1" s="37" t="s">
        <v>92</v>
      </c>
      <c r="D1" s="37"/>
      <c r="E1" s="6" t="s">
        <v>93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40.700000000000003" customHeight="1">
      <c r="A11" s="7" t="s">
        <v>74</v>
      </c>
      <c r="B11" s="7" t="s">
        <v>75</v>
      </c>
      <c r="C11" s="8" t="str">
        <f>'Pernoctacione Hotel y Apartamet'!J11</f>
        <v>Finlandia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",[1]Aeropuerto!$F$4)</f>
        <v>Llegadas a AGP Finlandia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Apartamet'!J12</f>
        <v>282929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81.260000000000005</v>
      </c>
      <c r="F12" s="19" cm="1">
        <f t="array" ref="F12">_xlfn.XLOOKUP(transformación!A3,'[1]Desempleo armonizado'!$A$2:$A$101,_xlfn.XLOOKUP($C$1,'[1]Desempleo armonizado'!$B$1:$J$1,'[1]Desempleo armonizado'!$B$2:$J$101))</f>
        <v>9.1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[1]Aeropuerto!$F5</f>
        <v>4303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Apartamet'!J13</f>
        <v>279815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81.78</v>
      </c>
      <c r="F13" s="19" cm="1">
        <f t="array" ref="F13">_xlfn.XLOOKUP(transformación!A4,'[1]Desempleo armonizado'!$A$2:$A$101,_xlfn.XLOOKUP($C$1,'[1]Desempleo armonizado'!$B$1:$J$1,'[1]Desempleo armonizado'!$B$2:$J$101))</f>
        <v>9.1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[1]Aeropuerto!$F6</f>
        <v>4577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Apartamet'!J14</f>
        <v>299045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82.11</v>
      </c>
      <c r="F14" s="19" cm="1">
        <f t="array" ref="F14">_xlfn.XLOOKUP(transformación!A5,'[1]Desempleo armonizado'!$A$2:$A$101,_xlfn.XLOOKUP($C$1,'[1]Desempleo armonizado'!$B$1:$J$1,'[1]Desempleo armonizado'!$B$2:$J$101))</f>
        <v>9.1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[1]Aeropuerto!$F7</f>
        <v>6905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Apartamet'!J15</f>
        <v>124795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82.33</v>
      </c>
      <c r="F15" s="19" cm="1">
        <f t="array" ref="F15">_xlfn.XLOOKUP(transformación!A6,'[1]Desempleo armonizado'!$A$2:$A$101,_xlfn.XLOOKUP($C$1,'[1]Desempleo armonizado'!$B$1:$J$1,'[1]Desempleo armonizado'!$B$2:$J$101))</f>
        <v>9.1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[1]Aeropuerto!$F8</f>
        <v>7623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Apartamet'!J16</f>
        <v>58410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82.03</v>
      </c>
      <c r="F16" s="19" cm="1">
        <f t="array" ref="F16">_xlfn.XLOOKUP(transformación!A7,'[1]Desempleo armonizado'!$A$2:$A$101,_xlfn.XLOOKUP($C$1,'[1]Desempleo armonizado'!$B$1:$J$1,'[1]Desempleo armonizado'!$B$2:$J$101))</f>
        <v>9.6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[1]Aeropuerto!$F9</f>
        <v>5631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Apartamet'!J17</f>
        <v>60333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82.26</v>
      </c>
      <c r="F17" s="19" cm="1">
        <f t="array" ref="F17">_xlfn.XLOOKUP(transformación!A8,'[1]Desempleo armonizado'!$A$2:$A$101,_xlfn.XLOOKUP($C$1,'[1]Desempleo armonizado'!$B$1:$J$1,'[1]Desempleo armonizado'!$B$2:$J$101))</f>
        <v>9.6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[1]Aeropuerto!$F10</f>
        <v>7322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Apartamet'!J18</f>
        <v>54713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82</v>
      </c>
      <c r="F18" s="19" cm="1">
        <f t="array" ref="F18">_xlfn.XLOOKUP(transformación!A9,'[1]Desempleo armonizado'!$A$2:$A$101,_xlfn.XLOOKUP($C$1,'[1]Desempleo armonizado'!$B$1:$J$1,'[1]Desempleo armonizado'!$B$2:$J$101))</f>
        <v>7.2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[1]Aeropuerto!$F11</f>
        <v>5579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Apartamet'!J19</f>
        <v>44270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82.25</v>
      </c>
      <c r="F19" s="19" cm="1">
        <f t="array" ref="F19">_xlfn.XLOOKUP(transformación!A10,'[1]Desempleo armonizado'!$A$2:$A$101,_xlfn.XLOOKUP($C$1,'[1]Desempleo armonizado'!$B$1:$J$1,'[1]Desempleo armonizado'!$B$2:$J$101))</f>
        <v>7.2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[1]Aeropuerto!$F12</f>
        <v>2942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Apartamet'!J20</f>
        <v>55193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82.76</v>
      </c>
      <c r="F20" s="19" cm="1">
        <f t="array" ref="F20">_xlfn.XLOOKUP(transformación!A11,'[1]Desempleo armonizado'!$A$2:$A$101,_xlfn.XLOOKUP($C$1,'[1]Desempleo armonizado'!$B$1:$J$1,'[1]Desempleo armonizado'!$B$2:$J$101))</f>
        <v>7.2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[1]Aeropuerto!$F13</f>
        <v>5360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Apartamet'!J21</f>
        <v>146611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82.72</v>
      </c>
      <c r="F21" s="19" cm="1">
        <f t="array" ref="F21">_xlfn.XLOOKUP(transformación!A12,'[1]Desempleo armonizado'!$A$2:$A$101,_xlfn.XLOOKUP($C$1,'[1]Desempleo armonizado'!$B$1:$J$1,'[1]Desempleo armonizado'!$B$2:$J$101))</f>
        <v>7.6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[1]Aeropuerto!$F14</f>
        <v>9383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Apartamet'!J22</f>
        <v>317676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82.45</v>
      </c>
      <c r="F22" s="19" cm="1">
        <f t="array" ref="F22">_xlfn.XLOOKUP(transformación!A13,'[1]Desempleo armonizado'!$A$2:$A$101,_xlfn.XLOOKUP($C$1,'[1]Desempleo armonizado'!$B$1:$J$1,'[1]Desempleo armonizado'!$B$2:$J$101))</f>
        <v>7.6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[1]Aeropuerto!$F15</f>
        <v>4702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Apartamet'!J23</f>
        <v>293409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82.54</v>
      </c>
      <c r="F23" s="19" cm="1">
        <f t="array" ref="F23">_xlfn.XLOOKUP(transformación!A14,'[1]Desempleo armonizado'!$A$2:$A$101,_xlfn.XLOOKUP($C$1,'[1]Desempleo armonizado'!$B$1:$J$1,'[1]Desempleo armonizado'!$B$2:$J$101))</f>
        <v>7.6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[1]Aeropuerto!$F16</f>
        <v>4619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Apartamet'!J24</f>
        <v>308810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82.21</v>
      </c>
      <c r="F24" s="19" cm="1">
        <f t="array" ref="F24">_xlfn.XLOOKUP(transformación!A15,'[1]Desempleo armonizado'!$A$2:$A$101,_xlfn.XLOOKUP($C$1,'[1]Desempleo armonizado'!$B$1:$J$1,'[1]Desempleo armonizado'!$B$2:$J$101))</f>
        <v>8.4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[1]Aeropuerto!$F17</f>
        <v>3586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Apartamet'!J25</f>
        <v>309429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82.84</v>
      </c>
      <c r="F25" s="19" cm="1">
        <f t="array" ref="F25">_xlfn.XLOOKUP(transformación!A16,'[1]Desempleo armonizado'!$A$2:$A$101,_xlfn.XLOOKUP($C$1,'[1]Desempleo armonizado'!$B$1:$J$1,'[1]Desempleo armonizado'!$B$2:$J$101))</f>
        <v>8.4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[1]Aeropuerto!$F18</f>
        <v>4228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Apartamet'!J26</f>
        <v>333885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83.09</v>
      </c>
      <c r="F26" s="19" cm="1">
        <f t="array" ref="F26">_xlfn.XLOOKUP(transformación!A17,'[1]Desempleo armonizado'!$A$2:$A$101,_xlfn.XLOOKUP($C$1,'[1]Desempleo armonizado'!$B$1:$J$1,'[1]Desempleo armonizado'!$B$2:$J$101))</f>
        <v>8.4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[1]Aeropuerto!$F19</f>
        <v>6389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Apartamet'!J27</f>
        <v>185126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83.53</v>
      </c>
      <c r="F27" s="19" cm="1">
        <f t="array" ref="F27">_xlfn.XLOOKUP(transformación!A18,'[1]Desempleo armonizado'!$A$2:$A$101,_xlfn.XLOOKUP($C$1,'[1]Desempleo armonizado'!$B$1:$J$1,'[1]Desempleo armonizado'!$B$2:$J$101))</f>
        <v>8.9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[1]Aeropuerto!$F20</f>
        <v>8361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Apartamet'!J28</f>
        <v>69624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83.46</v>
      </c>
      <c r="F28" s="19" cm="1">
        <f t="array" ref="F28">_xlfn.XLOOKUP(transformación!A19,'[1]Desempleo armonizado'!$A$2:$A$101,_xlfn.XLOOKUP($C$1,'[1]Desempleo armonizado'!$B$1:$J$1,'[1]Desempleo armonizado'!$B$2:$J$101))</f>
        <v>8.9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[1]Aeropuerto!$F21</f>
        <v>5643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Apartamet'!J29</f>
        <v>72600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83.47</v>
      </c>
      <c r="F29" s="19" cm="1">
        <f t="array" ref="F29">_xlfn.XLOOKUP(transformación!A20,'[1]Desempleo armonizado'!$A$2:$A$101,_xlfn.XLOOKUP($C$1,'[1]Desempleo armonizado'!$B$1:$J$1,'[1]Desempleo armonizado'!$B$2:$J$101))</f>
        <v>8.9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[1]Aeropuerto!$F22</f>
        <v>6209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Apartamet'!J30</f>
        <v>66391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83.09</v>
      </c>
      <c r="F30" s="19" cm="1">
        <f t="array" ref="F30">_xlfn.XLOOKUP(transformación!A21,'[1]Desempleo armonizado'!$A$2:$A$101,_xlfn.XLOOKUP($C$1,'[1]Desempleo armonizado'!$B$1:$J$1,'[1]Desempleo armonizado'!$B$2:$J$101))</f>
        <v>6.8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[1]Aeropuerto!$F23</f>
        <v>5376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Apartamet'!J31</f>
        <v>42929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83.33</v>
      </c>
      <c r="F31" s="19" cm="1">
        <f t="array" ref="F31">_xlfn.XLOOKUP(transformación!A22,'[1]Desempleo armonizado'!$A$2:$A$101,_xlfn.XLOOKUP($C$1,'[1]Desempleo armonizado'!$B$1:$J$1,'[1]Desempleo armonizado'!$B$2:$J$101))</f>
        <v>6.8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[1]Aeropuerto!$F24</f>
        <v>3862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Apartamet'!J32</f>
        <v>55380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83.41</v>
      </c>
      <c r="F32" s="19" cm="1">
        <f t="array" ref="F32">_xlfn.XLOOKUP(transformación!A23,'[1]Desempleo armonizado'!$A$2:$A$101,_xlfn.XLOOKUP($C$1,'[1]Desempleo armonizado'!$B$1:$J$1,'[1]Desempleo armonizado'!$B$2:$J$101))</f>
        <v>6.8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[1]Aeropuerto!$F25</f>
        <v>5931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Apartamet'!J33</f>
        <v>168923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83.54</v>
      </c>
      <c r="F33" s="19" cm="1">
        <f t="array" ref="F33">_xlfn.XLOOKUP(transformación!A24,'[1]Desempleo armonizado'!$A$2:$A$101,_xlfn.XLOOKUP($C$1,'[1]Desempleo armonizado'!$B$1:$J$1,'[1]Desempleo armonizado'!$B$2:$J$101))</f>
        <v>6.8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[1]Aeropuerto!$F26</f>
        <v>8612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Apartamet'!J34</f>
        <v>305483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83.54</v>
      </c>
      <c r="F34" s="19" cm="1">
        <f t="array" ref="F34">_xlfn.XLOOKUP(transformación!A25,'[1]Desempleo armonizado'!$A$2:$A$101,_xlfn.XLOOKUP($C$1,'[1]Desempleo armonizado'!$B$1:$J$1,'[1]Desempleo armonizado'!$B$2:$J$101))</f>
        <v>6.8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[1]Aeropuerto!$F27</f>
        <v>4947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Apartamet'!J35</f>
        <v>328906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83.56</v>
      </c>
      <c r="F35" s="19" cm="1">
        <f t="array" ref="F35">_xlfn.XLOOKUP(transformación!A26,'[1]Desempleo armonizado'!$A$2:$A$101,_xlfn.XLOOKUP($C$1,'[1]Desempleo armonizado'!$B$1:$J$1,'[1]Desempleo armonizado'!$B$2:$J$101))</f>
        <v>6.8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[1]Aeropuerto!$F28</f>
        <v>4688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Apartamet'!J36</f>
        <v>298127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83.29</v>
      </c>
      <c r="F36" s="19" cm="1">
        <f t="array" ref="F36">_xlfn.XLOOKUP(transformación!A27,'[1]Desempleo armonizado'!$A$2:$A$101,_xlfn.XLOOKUP($C$1,'[1]Desempleo armonizado'!$B$1:$J$1,'[1]Desempleo armonizado'!$B$2:$J$101))</f>
        <v>7.6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[1]Aeropuerto!$F29</f>
        <v>4098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Apartamet'!J37</f>
        <v>304511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83.81</v>
      </c>
      <c r="F37" s="19" cm="1">
        <f t="array" ref="F37">_xlfn.XLOOKUP(transformación!A28,'[1]Desempleo armonizado'!$A$2:$A$101,_xlfn.XLOOKUP($C$1,'[1]Desempleo armonizado'!$B$1:$J$1,'[1]Desempleo armonizado'!$B$2:$J$101))</f>
        <v>7.6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[1]Aeropuerto!$F30</f>
        <v>4715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Apartamet'!J38</f>
        <v>309705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84.42</v>
      </c>
      <c r="F38" s="19" cm="1">
        <f t="array" ref="F38">_xlfn.XLOOKUP(transformación!A29,'[1]Desempleo armonizado'!$A$2:$A$101,_xlfn.XLOOKUP($C$1,'[1]Desempleo armonizado'!$B$1:$J$1,'[1]Desempleo armonizado'!$B$2:$J$101))</f>
        <v>7.6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[1]Aeropuerto!$F31</f>
        <v>7848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Apartamet'!J39</f>
        <v>171159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84.81</v>
      </c>
      <c r="F39" s="19" cm="1">
        <f t="array" ref="F39">_xlfn.XLOOKUP(transformación!A30,'[1]Desempleo armonizado'!$A$2:$A$101,_xlfn.XLOOKUP($C$1,'[1]Desempleo armonizado'!$B$1:$J$1,'[1]Desempleo armonizado'!$B$2:$J$101))</f>
        <v>7.7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[1]Aeropuerto!$F32</f>
        <v>7468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Apartamet'!J40</f>
        <v>65117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84.55</v>
      </c>
      <c r="F40" s="19" cm="1">
        <f t="array" ref="F40">_xlfn.XLOOKUP(transformación!A31,'[1]Desempleo armonizado'!$A$2:$A$101,_xlfn.XLOOKUP($C$1,'[1]Desempleo armonizado'!$B$1:$J$1,'[1]Desempleo armonizado'!$B$2:$J$101))</f>
        <v>7.7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[1]Aeropuerto!$F33</f>
        <v>5608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Apartamet'!J41</f>
        <v>104950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84.67</v>
      </c>
      <c r="F41" s="19" cm="1">
        <f t="array" ref="F41">_xlfn.XLOOKUP(transformación!A32,'[1]Desempleo armonizado'!$A$2:$A$101,_xlfn.XLOOKUP($C$1,'[1]Desempleo armonizado'!$B$1:$J$1,'[1]Desempleo armonizado'!$B$2:$J$101))</f>
        <v>7.7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[1]Aeropuerto!$F34</f>
        <v>7060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Apartamet'!J42</f>
        <v>87248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84.44</v>
      </c>
      <c r="F42" s="19" cm="1">
        <f t="array" ref="F42">_xlfn.XLOOKUP(transformación!A33,'[1]Desempleo armonizado'!$A$2:$A$101,_xlfn.XLOOKUP($C$1,'[1]Desempleo armonizado'!$B$1:$J$1,'[1]Desempleo armonizado'!$B$2:$J$101))</f>
        <v>6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[1]Aeropuerto!$F35</f>
        <v>5764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Apartamet'!J43</f>
        <v>51571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84.45</v>
      </c>
      <c r="F43" s="19" cm="1">
        <f t="array" ref="F43">_xlfn.XLOOKUP(transformación!A34,'[1]Desempleo armonizado'!$A$2:$A$101,_xlfn.XLOOKUP($C$1,'[1]Desempleo armonizado'!$B$1:$J$1,'[1]Desempleo armonizado'!$B$2:$J$101))</f>
        <v>6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[1]Aeropuerto!$F36</f>
        <v>3522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Apartamet'!J44</f>
        <v>69502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84.83</v>
      </c>
      <c r="F44" s="19" cm="1">
        <f t="array" ref="F44">_xlfn.XLOOKUP(transformación!A35,'[1]Desempleo armonizado'!$A$2:$A$101,_xlfn.XLOOKUP($C$1,'[1]Desempleo armonizado'!$B$1:$J$1,'[1]Desempleo armonizado'!$B$2:$J$101))</f>
        <v>6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[1]Aeropuerto!$F37</f>
        <v>6538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Apartamet'!J45</f>
        <v>188685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85.07</v>
      </c>
      <c r="F45" s="19" cm="1">
        <f t="array" ref="F45">_xlfn.XLOOKUP(transformación!A36,'[1]Desempleo armonizado'!$A$2:$A$101,_xlfn.XLOOKUP($C$1,'[1]Desempleo armonizado'!$B$1:$J$1,'[1]Desempleo armonizado'!$B$2:$J$101))</f>
        <v>6.1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[1]Aeropuerto!$F38</f>
        <v>7769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Apartamet'!J46</f>
        <v>291513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85.37</v>
      </c>
      <c r="F46" s="19" cm="1">
        <f t="array" ref="F46">_xlfn.XLOOKUP(transformación!A37,'[1]Desempleo armonizado'!$A$2:$A$101,_xlfn.XLOOKUP($C$1,'[1]Desempleo armonizado'!$B$1:$J$1,'[1]Desempleo armonizado'!$B$2:$J$101))</f>
        <v>6.1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[1]Aeropuerto!$F39</f>
        <v>5704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Apartamet'!J47</f>
        <v>321235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85.18</v>
      </c>
      <c r="F47" s="19" cm="1">
        <f t="array" ref="F47">_xlfn.XLOOKUP(transformación!A38,'[1]Desempleo armonizado'!$A$2:$A$101,_xlfn.XLOOKUP($C$1,'[1]Desempleo armonizado'!$B$1:$J$1,'[1]Desempleo armonizado'!$B$2:$J$101))</f>
        <v>6.1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[1]Aeropuerto!$F40</f>
        <v>5265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Apartamet'!J48</f>
        <v>315227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86.16</v>
      </c>
      <c r="F48" s="19" cm="1">
        <f t="array" ref="F48">_xlfn.XLOOKUP(transformación!A39,'[1]Desempleo armonizado'!$A$2:$A$101,_xlfn.XLOOKUP($C$1,'[1]Desempleo armonizado'!$B$1:$J$1,'[1]Desempleo armonizado'!$B$2:$J$101))</f>
        <v>6.6</v>
      </c>
      <c r="G48" s="26" cm="1">
        <f t="array" ref="G48">IFERROR(_xlfn.XLOOKUP(transformación!$B39,[1]Forwarkeys!$B$2:$B$185,_xlfn.XLOOKUP($C$1,[1]Forwarkeys!$C$1:$BA$1,[1]Forwarkeys!$C$2:$BA$185)),"-")</f>
        <v>2017461</v>
      </c>
      <c r="H48" s="19">
        <f>España!E48</f>
        <v>90.46</v>
      </c>
      <c r="I48" s="3">
        <f>[1]Aeropuerto!$F41</f>
        <v>4254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Apartamet'!J49</f>
        <v>307128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86.57</v>
      </c>
      <c r="F49" s="19" cm="1">
        <f t="array" ref="F49">_xlfn.XLOOKUP(transformación!A40,'[1]Desempleo armonizado'!$A$2:$A$101,_xlfn.XLOOKUP($C$1,'[1]Desempleo armonizado'!$B$1:$J$1,'[1]Desempleo armonizado'!$B$2:$J$101))</f>
        <v>6.6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[1]Aeropuerto!$F42</f>
        <v>5476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Apartamet'!J50</f>
        <v>337093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87.44</v>
      </c>
      <c r="F50" s="19" cm="1">
        <f t="array" ref="F50">_xlfn.XLOOKUP(transformación!A41,'[1]Desempleo armonizado'!$A$2:$A$101,_xlfn.XLOOKUP($C$1,'[1]Desempleo armonizado'!$B$1:$J$1,'[1]Desempleo armonizado'!$B$2:$J$101))</f>
        <v>6.6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[1]Aeropuerto!$F43</f>
        <v>7230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Apartamet'!J51</f>
        <v>174326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87.58</v>
      </c>
      <c r="F51" s="19" cm="1">
        <f t="array" ref="F51">_xlfn.XLOOKUP(transformación!A42,'[1]Desempleo armonizado'!$A$2:$A$101,_xlfn.XLOOKUP($C$1,'[1]Desempleo armonizado'!$B$1:$J$1,'[1]Desempleo armonizado'!$B$2:$J$101))</f>
        <v>7.3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[1]Aeropuerto!$F44</f>
        <v>8168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Apartamet'!J52</f>
        <v>76623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88.05</v>
      </c>
      <c r="F52" s="19" cm="1">
        <f t="array" ref="F52">_xlfn.XLOOKUP(transformación!A43,'[1]Desempleo armonizado'!$A$2:$A$101,_xlfn.XLOOKUP($C$1,'[1]Desempleo armonizado'!$B$1:$J$1,'[1]Desempleo armonizado'!$B$2:$J$101))</f>
        <v>7.3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[1]Aeropuerto!$F45</f>
        <v>7613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Apartamet'!J53</f>
        <v>80946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88.34</v>
      </c>
      <c r="F53" s="19" cm="1">
        <f t="array" ref="F53">_xlfn.XLOOKUP(transformación!A44,'[1]Desempleo armonizado'!$A$2:$A$101,_xlfn.XLOOKUP($C$1,'[1]Desempleo armonizado'!$B$1:$J$1,'[1]Desempleo armonizado'!$B$2:$J$101))</f>
        <v>7.3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[1]Aeropuerto!$F46</f>
        <v>8450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Apartamet'!J54</f>
        <v>91483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88.1</v>
      </c>
      <c r="F54" s="19" cm="1">
        <f t="array" ref="F54">_xlfn.XLOOKUP(transformación!A45,'[1]Desempleo armonizado'!$A$2:$A$101,_xlfn.XLOOKUP($C$1,'[1]Desempleo armonizado'!$B$1:$J$1,'[1]Desempleo armonizado'!$B$2:$J$101))</f>
        <v>5.6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[1]Aeropuerto!$F47</f>
        <v>7430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Apartamet'!J55</f>
        <v>68993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88.34</v>
      </c>
      <c r="F55" s="19" cm="1">
        <f t="array" ref="F55">_xlfn.XLOOKUP(transformación!A46,'[1]Desempleo armonizado'!$A$2:$A$101,_xlfn.XLOOKUP($C$1,'[1]Desempleo armonizado'!$B$1:$J$1,'[1]Desempleo armonizado'!$B$2:$J$101))</f>
        <v>5.6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[1]Aeropuerto!$F48</f>
        <v>5285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Apartamet'!J56</f>
        <v>70928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88.83</v>
      </c>
      <c r="F56" s="19" cm="1">
        <f t="array" ref="F56">_xlfn.XLOOKUP(transformación!A47,'[1]Desempleo armonizado'!$A$2:$A$101,_xlfn.XLOOKUP($C$1,'[1]Desempleo armonizado'!$B$1:$J$1,'[1]Desempleo armonizado'!$B$2:$J$101))</f>
        <v>5.6</v>
      </c>
      <c r="G56" s="26" cm="1">
        <f t="array" ref="G56">IFERROR(_xlfn.XLOOKUP(transformación!$B47,[1]Forwarkeys!$B$2:$B$185,_xlfn.XLOOKUP($C$1,[1]Forwarkeys!$C$1:$BA$1,[1]Forwarkeys!$C$2:$BA$185)),"-")</f>
        <v>7665</v>
      </c>
      <c r="H56" s="19">
        <f>España!E56</f>
        <v>92.92</v>
      </c>
      <c r="I56" s="3">
        <f>[1]Aeropuerto!$F49</f>
        <v>7530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Apartamet'!J57</f>
        <v>186162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88.81</v>
      </c>
      <c r="F57" s="19" cm="1">
        <f t="array" ref="F57">_xlfn.XLOOKUP(transformación!A48,'[1]Desempleo armonizado'!$A$2:$A$101,_xlfn.XLOOKUP($C$1,'[1]Desempleo armonizado'!$B$1:$J$1,'[1]Desempleo armonizado'!$B$2:$J$101))</f>
        <v>6</v>
      </c>
      <c r="G57" s="26" cm="1">
        <f t="array" ref="G57">IFERROR(_xlfn.XLOOKUP(transformación!$B48,[1]Forwarkeys!$B$2:$B$185,_xlfn.XLOOKUP($C$1,[1]Forwarkeys!$C$1:$BA$1,[1]Forwarkeys!$C$2:$BA$185)),"-")</f>
        <v>6750</v>
      </c>
      <c r="H57" s="19">
        <f>España!E57</f>
        <v>93.24</v>
      </c>
      <c r="I57" s="3">
        <f>[1]Aeropuerto!$F50</f>
        <v>9463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Apartamet'!J58</f>
        <v>317100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88.35</v>
      </c>
      <c r="F58" s="19" cm="1">
        <f t="array" ref="F58">_xlfn.XLOOKUP(transformación!A49,'[1]Desempleo armonizado'!$A$2:$A$101,_xlfn.XLOOKUP($C$1,'[1]Desempleo armonizado'!$B$1:$J$1,'[1]Desempleo armonizado'!$B$2:$J$101))</f>
        <v>6</v>
      </c>
      <c r="G58" s="26" cm="1">
        <f t="array" ref="G58">IFERROR(_xlfn.XLOOKUP(transformación!$B49,[1]Forwarkeys!$B$2:$B$185,_xlfn.XLOOKUP($C$1,[1]Forwarkeys!$C$1:$BA$1,[1]Forwarkeys!$C$2:$BA$185)),"-")</f>
        <v>8547</v>
      </c>
      <c r="H58" s="19">
        <f>España!E58</f>
        <v>92.83</v>
      </c>
      <c r="I58" s="3">
        <f>[1]Aeropuerto!$F51</f>
        <v>6370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Apartamet'!J59</f>
        <v>328756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88.06</v>
      </c>
      <c r="F59" s="19" cm="1">
        <f t="array" ref="F59">_xlfn.XLOOKUP(transformación!A50,'[1]Desempleo armonizado'!$A$2:$A$101,_xlfn.XLOOKUP($C$1,'[1]Desempleo armonizado'!$B$1:$J$1,'[1]Desempleo armonizado'!$B$2:$J$101))</f>
        <v>6</v>
      </c>
      <c r="G59" s="26" cm="1">
        <f t="array" ref="G59">IFERROR(_xlfn.XLOOKUP(transformación!$B50,[1]Forwarkeys!$B$2:$B$185,_xlfn.XLOOKUP($C$1,[1]Forwarkeys!$C$1:$BA$1,[1]Forwarkeys!$C$2:$BA$185)),"-")</f>
        <v>7181</v>
      </c>
      <c r="H59" s="19">
        <f>España!E59</f>
        <v>92.36</v>
      </c>
      <c r="I59" s="3">
        <f>[1]Aeropuerto!$F52</f>
        <v>5073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Apartamet'!J60</f>
        <v>316366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88.3</v>
      </c>
      <c r="F60" s="19" cm="1">
        <f t="array" ref="F60">_xlfn.XLOOKUP(transformación!A51,'[1]Desempleo armonizado'!$A$2:$A$101,_xlfn.XLOOKUP($C$1,'[1]Desempleo armonizado'!$B$1:$J$1,'[1]Desempleo armonizado'!$B$2:$J$101))</f>
        <v>7.6</v>
      </c>
      <c r="G60" s="26" cm="1">
        <f t="array" ref="G60">IFERROR(_xlfn.XLOOKUP(transformación!$B51,[1]Forwarkeys!$B$2:$B$185,_xlfn.XLOOKUP($C$1,[1]Forwarkeys!$C$1:$BA$1,[1]Forwarkeys!$C$2:$BA$185)),"-")</f>
        <v>6164</v>
      </c>
      <c r="H60" s="19">
        <f>España!E60</f>
        <v>91.19</v>
      </c>
      <c r="I60" s="3">
        <f>[1]Aeropuerto!$F53</f>
        <v>4138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Apartamet'!J61</f>
        <v>314630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88.9</v>
      </c>
      <c r="F61" s="19" cm="1">
        <f t="array" ref="F61">_xlfn.XLOOKUP(transformación!A52,'[1]Desempleo armonizado'!$A$2:$A$101,_xlfn.XLOOKUP($C$1,'[1]Desempleo armonizado'!$B$1:$J$1,'[1]Desempleo armonizado'!$B$2:$J$101))</f>
        <v>7.6</v>
      </c>
      <c r="G61" s="26" cm="1">
        <f t="array" ref="G61">IFERROR(_xlfn.XLOOKUP(transformación!$B52,[1]Forwarkeys!$B$2:$B$185,_xlfn.XLOOKUP($C$1,[1]Forwarkeys!$C$1:$BA$1,[1]Forwarkeys!$C$2:$BA$185)),"-")</f>
        <v>5235</v>
      </c>
      <c r="H61" s="19">
        <f>España!E61</f>
        <v>91.21</v>
      </c>
      <c r="I61" s="3">
        <f>[1]Aeropuerto!$F54</f>
        <v>5546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Apartamet'!J62</f>
        <v>310161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89.23</v>
      </c>
      <c r="F62" s="19" cm="1">
        <f t="array" ref="F62">_xlfn.XLOOKUP(transformación!A53,'[1]Desempleo armonizado'!$A$2:$A$101,_xlfn.XLOOKUP($C$1,'[1]Desempleo armonizado'!$B$1:$J$1,'[1]Desempleo armonizado'!$B$2:$J$101))</f>
        <v>7.6</v>
      </c>
      <c r="G62" s="26" cm="1">
        <f t="array" ref="G62">IFERROR(_xlfn.XLOOKUP(transformación!$B53,[1]Forwarkeys!$B$2:$B$185,_xlfn.XLOOKUP($C$1,[1]Forwarkeys!$C$1:$BA$1,[1]Forwarkeys!$C$2:$BA$185)),"-")</f>
        <v>5908</v>
      </c>
      <c r="H62" s="19">
        <f>España!E62</f>
        <v>91.36</v>
      </c>
      <c r="I62" s="3">
        <f>[1]Aeropuerto!$F55</f>
        <v>6660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Apartamet'!J63</f>
        <v>201254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89.42</v>
      </c>
      <c r="F63" s="19" cm="1">
        <f t="array" ref="F63">_xlfn.XLOOKUP(transformación!A54,'[1]Desempleo armonizado'!$A$2:$A$101,_xlfn.XLOOKUP($C$1,'[1]Desempleo armonizado'!$B$1:$J$1,'[1]Desempleo armonizado'!$B$2:$J$101))</f>
        <v>9.6</v>
      </c>
      <c r="G63" s="26" cm="1">
        <f t="array" ref="G63">IFERROR(_xlfn.XLOOKUP(transformación!$B54,[1]Forwarkeys!$B$2:$B$185,_xlfn.XLOOKUP($C$1,[1]Forwarkeys!$C$1:$BA$1,[1]Forwarkeys!$C$2:$BA$185)),"-")</f>
        <v>6701</v>
      </c>
      <c r="H63" s="19">
        <f>España!E63</f>
        <v>92.26</v>
      </c>
      <c r="I63" s="3">
        <f>[1]Aeropuerto!$F56</f>
        <v>7894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Apartamet'!J64</f>
        <v>87117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89.37</v>
      </c>
      <c r="F64" s="19" cm="1">
        <f t="array" ref="F64">_xlfn.XLOOKUP(transformación!A55,'[1]Desempleo armonizado'!$A$2:$A$101,_xlfn.XLOOKUP($C$1,'[1]Desempleo armonizado'!$B$1:$J$1,'[1]Desempleo armonizado'!$B$2:$J$101))</f>
        <v>9.6</v>
      </c>
      <c r="G64" s="26" cm="1">
        <f t="array" ref="G64">IFERROR(_xlfn.XLOOKUP(transformación!$B55,[1]Forwarkeys!$B$2:$B$185,_xlfn.XLOOKUP($C$1,[1]Forwarkeys!$C$1:$BA$1,[1]Forwarkeys!$C$2:$BA$185)),"-")</f>
        <v>8400</v>
      </c>
      <c r="H64" s="19">
        <f>España!E64</f>
        <v>92.22</v>
      </c>
      <c r="I64" s="3">
        <f>[1]Aeropuerto!$F57</f>
        <v>7234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Apartamet'!J65</f>
        <v>90919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89.74</v>
      </c>
      <c r="F65" s="19" cm="1">
        <f t="array" ref="F65">_xlfn.XLOOKUP(transformación!A56,'[1]Desempleo armonizado'!$A$2:$A$101,_xlfn.XLOOKUP($C$1,'[1]Desempleo armonizado'!$B$1:$J$1,'[1]Desempleo armonizado'!$B$2:$J$101))</f>
        <v>9.6</v>
      </c>
      <c r="G65" s="26" cm="1">
        <f t="array" ref="G65">IFERROR(_xlfn.XLOOKUP(transformación!$B56,[1]Forwarkeys!$B$2:$B$185,_xlfn.XLOOKUP($C$1,[1]Forwarkeys!$C$1:$BA$1,[1]Forwarkeys!$C$2:$BA$185)),"-")</f>
        <v>7884</v>
      </c>
      <c r="H65" s="19">
        <f>España!E65</f>
        <v>92.68</v>
      </c>
      <c r="I65" s="3">
        <f>[1]Aeropuerto!$F58</f>
        <v>8193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Apartamet'!J66</f>
        <v>104624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89.12</v>
      </c>
      <c r="F66" s="19" cm="1">
        <f t="array" ref="F66">_xlfn.XLOOKUP(transformación!A57,'[1]Desempleo armonizado'!$A$2:$A$101,_xlfn.XLOOKUP($C$1,'[1]Desempleo armonizado'!$B$1:$J$1,'[1]Desempleo armonizado'!$B$2:$J$101))</f>
        <v>7.5</v>
      </c>
      <c r="G66" s="26" cm="1">
        <f t="array" ref="G66">IFERROR(_xlfn.XLOOKUP(transformación!$B57,[1]Forwarkeys!$B$2:$B$185,_xlfn.XLOOKUP($C$1,[1]Forwarkeys!$C$1:$BA$1,[1]Forwarkeys!$C$2:$BA$185)),"-")</f>
        <v>8322</v>
      </c>
      <c r="H66" s="19">
        <f>España!E66</f>
        <v>91.92</v>
      </c>
      <c r="I66" s="3">
        <f>[1]Aeropuerto!$F59</f>
        <v>7960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Apartamet'!J67</f>
        <v>75093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89.5</v>
      </c>
      <c r="F67" s="19" cm="1">
        <f t="array" ref="F67">_xlfn.XLOOKUP(transformación!A58,'[1]Desempleo armonizado'!$A$2:$A$101,_xlfn.XLOOKUP($C$1,'[1]Desempleo armonizado'!$B$1:$J$1,'[1]Desempleo armonizado'!$B$2:$J$101))</f>
        <v>7.5</v>
      </c>
      <c r="G67" s="26" cm="1">
        <f t="array" ref="G67">IFERROR(_xlfn.XLOOKUP(transformación!$B58,[1]Forwarkeys!$B$2:$B$185,_xlfn.XLOOKUP($C$1,[1]Forwarkeys!$C$1:$BA$1,[1]Forwarkeys!$C$2:$BA$185)),"-")</f>
        <v>8760</v>
      </c>
      <c r="H67" s="19">
        <f>España!E67</f>
        <v>92.29</v>
      </c>
      <c r="I67" s="3">
        <f>[1]Aeropuerto!$F60</f>
        <v>5469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Apartamet'!J68</f>
        <v>83679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89.79</v>
      </c>
      <c r="F68" s="19" cm="1">
        <f t="array" ref="F68">_xlfn.XLOOKUP(transformación!A59,'[1]Desempleo armonizado'!$A$2:$A$101,_xlfn.XLOOKUP($C$1,'[1]Desempleo armonizado'!$B$1:$J$1,'[1]Desempleo armonizado'!$B$2:$J$101))</f>
        <v>7.5</v>
      </c>
      <c r="G68" s="26" cm="1">
        <f t="array" ref="G68">IFERROR(_xlfn.XLOOKUP(transformación!$B59,[1]Forwarkeys!$B$2:$B$185,_xlfn.XLOOKUP($C$1,[1]Forwarkeys!$C$1:$BA$1,[1]Forwarkeys!$C$2:$BA$185)),"-")</f>
        <v>7665</v>
      </c>
      <c r="H68" s="19">
        <f>España!E68</f>
        <v>92.06</v>
      </c>
      <c r="I68" s="3">
        <f>[1]Aeropuerto!$F61</f>
        <v>7226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Apartamet'!J69</f>
        <v>169245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89.34</v>
      </c>
      <c r="F69" s="19" cm="1">
        <f t="array" ref="F69">_xlfn.XLOOKUP(transformación!A60,'[1]Desempleo armonizado'!$A$2:$A$101,_xlfn.XLOOKUP($C$1,'[1]Desempleo armonizado'!$B$1:$J$1,'[1]Desempleo armonizado'!$B$2:$J$101))</f>
        <v>8.1999999999999993</v>
      </c>
      <c r="G69" s="26" cm="1">
        <f t="array" ref="G69">IFERROR(_xlfn.XLOOKUP(transformación!$B60,[1]Forwarkeys!$B$2:$B$185,_xlfn.XLOOKUP($C$1,[1]Forwarkeys!$C$1:$BA$1,[1]Forwarkeys!$C$2:$BA$185)),"-")</f>
        <v>7884</v>
      </c>
      <c r="H69" s="19">
        <f>España!E69</f>
        <v>92.71</v>
      </c>
      <c r="I69" s="3">
        <f>[1]Aeropuerto!$F62</f>
        <v>9495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Apartamet'!J70</f>
        <v>282429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89.5</v>
      </c>
      <c r="F70" s="19" cm="1">
        <f t="array" ref="F70">_xlfn.XLOOKUP(transformación!A61,'[1]Desempleo armonizado'!$A$2:$A$101,_xlfn.XLOOKUP($C$1,'[1]Desempleo armonizado'!$B$1:$J$1,'[1]Desempleo armonizado'!$B$2:$J$101))</f>
        <v>8.1999999999999993</v>
      </c>
      <c r="G70" s="26" cm="1">
        <f t="array" ref="G70">IFERROR(_xlfn.XLOOKUP(transformación!$B61,[1]Forwarkeys!$B$2:$B$185,_xlfn.XLOOKUP($C$1,[1]Forwarkeys!$C$1:$BA$1,[1]Forwarkeys!$C$2:$BA$185)),"-")</f>
        <v>9593</v>
      </c>
      <c r="H70" s="19">
        <f>España!E70</f>
        <v>93.21</v>
      </c>
      <c r="I70" s="3">
        <f>[1]Aeropuerto!$F63</f>
        <v>4545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Apartamet'!J71</f>
        <v>282257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89.65</v>
      </c>
      <c r="F71" s="19" cm="1">
        <f t="array" ref="F71">_xlfn.XLOOKUP(transformación!A62,'[1]Desempleo armonizado'!$A$2:$A$101,_xlfn.XLOOKUP($C$1,'[1]Desempleo armonizado'!$B$1:$J$1,'[1]Desempleo armonizado'!$B$2:$J$101))</f>
        <v>8.1999999999999993</v>
      </c>
      <c r="G71" s="26" cm="1">
        <f t="array" ref="G71">IFERROR(_xlfn.XLOOKUP(transformación!$B62,[1]Forwarkeys!$B$2:$B$185,_xlfn.XLOOKUP($C$1,[1]Forwarkeys!$C$1:$BA$1,[1]Forwarkeys!$C$2:$BA$185)),"-")</f>
        <v>4768</v>
      </c>
      <c r="H71" s="19">
        <f>España!E71</f>
        <v>93.19</v>
      </c>
      <c r="I71" s="3">
        <f>[1]Aeropuerto!$F64</f>
        <v>4496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Apartamet'!J72</f>
        <v>265575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89.71</v>
      </c>
      <c r="F72" s="19" cm="1">
        <f t="array" ref="F72">_xlfn.XLOOKUP(transformación!A63,'[1]Desempleo armonizado'!$A$2:$A$101,_xlfn.XLOOKUP($C$1,'[1]Desempleo armonizado'!$B$1:$J$1,'[1]Desempleo armonizado'!$B$2:$J$101))</f>
        <v>9.3000000000000007</v>
      </c>
      <c r="G72" s="26" cm="1">
        <f t="array" ref="G72">IFERROR(_xlfn.XLOOKUP(transformación!$B63,[1]Forwarkeys!$B$2:$B$185,_xlfn.XLOOKUP($C$1,[1]Forwarkeys!$C$1:$BA$1,[1]Forwarkeys!$C$2:$BA$185)),"-")</f>
        <v>5239</v>
      </c>
      <c r="H72" s="19">
        <f>España!E72</f>
        <v>91.82</v>
      </c>
      <c r="I72" s="3">
        <f>[1]Aeropuerto!$F65</f>
        <v>3599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Apartamet'!J73</f>
        <v>287814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90.04</v>
      </c>
      <c r="F73" s="19" cm="1">
        <f t="array" ref="F73">_xlfn.XLOOKUP(transformación!A64,'[1]Desempleo armonizado'!$A$2:$A$101,_xlfn.XLOOKUP($C$1,'[1]Desempleo armonizado'!$B$1:$J$1,'[1]Desempleo armonizado'!$B$2:$J$101))</f>
        <v>9.3000000000000007</v>
      </c>
      <c r="G73" s="26" cm="1">
        <f t="array" ref="G73">IFERROR(_xlfn.XLOOKUP(transformación!$B64,[1]Forwarkeys!$B$2:$B$185,_xlfn.XLOOKUP($C$1,[1]Forwarkeys!$C$1:$BA$1,[1]Forwarkeys!$C$2:$BA$185)),"-")</f>
        <v>4641</v>
      </c>
      <c r="H73" s="19">
        <f>España!E73</f>
        <v>91.61</v>
      </c>
      <c r="I73" s="3">
        <f>[1]Aeropuerto!$F66</f>
        <v>5219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Apartamet'!J74</f>
        <v>307074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90.58</v>
      </c>
      <c r="F74" s="19" cm="1">
        <f t="array" ref="F74">_xlfn.XLOOKUP(transformación!A65,'[1]Desempleo armonizado'!$A$2:$A$101,_xlfn.XLOOKUP($C$1,'[1]Desempleo armonizado'!$B$1:$J$1,'[1]Desempleo armonizado'!$B$2:$J$101))</f>
        <v>9.3000000000000007</v>
      </c>
      <c r="G74" s="26" cm="1">
        <f t="array" ref="G74">IFERROR(_xlfn.XLOOKUP(transformación!$B65,[1]Forwarkeys!$B$2:$B$185,_xlfn.XLOOKUP($C$1,[1]Forwarkeys!$C$1:$BA$1,[1]Forwarkeys!$C$2:$BA$185)),"-")</f>
        <v>5528</v>
      </c>
      <c r="H74" s="19">
        <f>España!E74</f>
        <v>93.8</v>
      </c>
      <c r="I74" s="3">
        <f>[1]Aeropuerto!$F67</f>
        <v>7987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Apartamet'!J75</f>
        <v>180328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90.84</v>
      </c>
      <c r="F75" s="19" cm="1">
        <f t="array" ref="F75">_xlfn.XLOOKUP(transformación!A66,'[1]Desempleo armonizado'!$A$2:$A$101,_xlfn.XLOOKUP($C$1,'[1]Desempleo armonizado'!$B$1:$J$1,'[1]Desempleo armonizado'!$B$2:$J$101))</f>
        <v>9.6</v>
      </c>
      <c r="G75" s="26" cm="1">
        <f t="array" ref="G75">IFERROR(_xlfn.XLOOKUP(transformación!$B66,[1]Forwarkeys!$B$2:$B$185,_xlfn.XLOOKUP($C$1,[1]Forwarkeys!$C$1:$BA$1,[1]Forwarkeys!$C$2:$BA$185)),"-")</f>
        <v>7792</v>
      </c>
      <c r="H75" s="19">
        <f>España!E75</f>
        <v>94.46</v>
      </c>
      <c r="I75" s="3">
        <f>[1]Aeropuerto!$F68</f>
        <v>7244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Apartamet'!J76</f>
        <v>82670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90.66</v>
      </c>
      <c r="F76" s="19" cm="1">
        <f t="array" ref="F76">_xlfn.XLOOKUP(transformación!A67,'[1]Desempleo armonizado'!$A$2:$A$101,_xlfn.XLOOKUP($C$1,'[1]Desempleo armonizado'!$B$1:$J$1,'[1]Desempleo armonizado'!$B$2:$J$101))</f>
        <v>9.6</v>
      </c>
      <c r="G76" s="26" cm="1">
        <f t="array" ref="G76">IFERROR(_xlfn.XLOOKUP(transformación!$B67,[1]Forwarkeys!$B$2:$B$185,_xlfn.XLOOKUP($C$1,[1]Forwarkeys!$C$1:$BA$1,[1]Forwarkeys!$C$2:$BA$185)),"-")</f>
        <v>8654</v>
      </c>
      <c r="H76" s="19">
        <f>España!E76</f>
        <v>94.49</v>
      </c>
      <c r="I76" s="3">
        <f>[1]Aeropuerto!$F69</f>
        <v>6957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Apartamet'!J77</f>
        <v>99701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90.87</v>
      </c>
      <c r="F77" s="19" cm="1">
        <f t="array" ref="F77">_xlfn.XLOOKUP(transformación!A68,'[1]Desempleo armonizado'!$A$2:$A$101,_xlfn.XLOOKUP($C$1,'[1]Desempleo armonizado'!$B$1:$J$1,'[1]Desempleo armonizado'!$B$2:$J$101))</f>
        <v>9.6</v>
      </c>
      <c r="G77" s="26" cm="1">
        <f t="array" ref="G77">IFERROR(_xlfn.XLOOKUP(transformación!$B68,[1]Forwarkeys!$B$2:$B$185,_xlfn.XLOOKUP($C$1,[1]Forwarkeys!$C$1:$BA$1,[1]Forwarkeys!$C$2:$BA$185)),"-")</f>
        <v>8481</v>
      </c>
      <c r="H77" s="19">
        <f>España!E77</f>
        <v>94.6</v>
      </c>
      <c r="I77" s="3">
        <f>[1]Aeropuerto!$F70</f>
        <v>9392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Apartamet'!J78</f>
        <v>109268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90.3</v>
      </c>
      <c r="F78" s="19" cm="1">
        <f t="array" ref="F78">_xlfn.XLOOKUP(transformación!A69,'[1]Desempleo armonizado'!$A$2:$A$101,_xlfn.XLOOKUP($C$1,'[1]Desempleo armonizado'!$B$1:$J$1,'[1]Desempleo armonizado'!$B$2:$J$101))</f>
        <v>7.3</v>
      </c>
      <c r="G78" s="26" cm="1">
        <f t="array" ref="G78">IFERROR(_xlfn.XLOOKUP(transformación!$B69,[1]Forwarkeys!$B$2:$B$185,_xlfn.XLOOKUP($C$1,[1]Forwarkeys!$C$1:$BA$1,[1]Forwarkeys!$C$2:$BA$185)),"-")</f>
        <v>9576</v>
      </c>
      <c r="H78" s="19">
        <f>España!E78</f>
        <v>93.54</v>
      </c>
      <c r="I78" s="3">
        <f>[1]Aeropuerto!$F71</f>
        <v>10814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Apartamet'!J79</f>
        <v>68688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90.65</v>
      </c>
      <c r="F79" s="19" cm="1">
        <f t="array" ref="F79">_xlfn.XLOOKUP(transformación!A70,'[1]Desempleo armonizado'!$A$2:$A$101,_xlfn.XLOOKUP($C$1,'[1]Desempleo armonizado'!$B$1:$J$1,'[1]Desempleo armonizado'!$B$2:$J$101))</f>
        <v>7.3</v>
      </c>
      <c r="G79" s="26" cm="1">
        <f t="array" ref="G79">IFERROR(_xlfn.XLOOKUP(transformación!$B70,[1]Forwarkeys!$B$2:$B$185,_xlfn.XLOOKUP($C$1,[1]Forwarkeys!$C$1:$BA$1,[1]Forwarkeys!$C$2:$BA$185)),"-")</f>
        <v>12312</v>
      </c>
      <c r="H79" s="19">
        <f>España!E79</f>
        <v>93.75</v>
      </c>
      <c r="I79" s="3">
        <f>[1]Aeropuerto!$F72</f>
        <v>6484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Apartamet'!J80</f>
        <v>69770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91.06</v>
      </c>
      <c r="F80" s="19" cm="1">
        <f t="array" ref="F80">_xlfn.XLOOKUP(transformación!A71,'[1]Desempleo armonizado'!$A$2:$A$101,_xlfn.XLOOKUP($C$1,'[1]Desempleo armonizado'!$B$1:$J$1,'[1]Desempleo armonizado'!$B$2:$J$101))</f>
        <v>7.3</v>
      </c>
      <c r="G80" s="26" cm="1">
        <f t="array" ref="G80">IFERROR(_xlfn.XLOOKUP(transformación!$B71,[1]Forwarkeys!$B$2:$B$185,_xlfn.XLOOKUP($C$1,[1]Forwarkeys!$C$1:$BA$1,[1]Forwarkeys!$C$2:$BA$185)),"-")</f>
        <v>9465</v>
      </c>
      <c r="H80" s="19">
        <f>España!E80</f>
        <v>94.61</v>
      </c>
      <c r="I80" s="3">
        <f>[1]Aeropuerto!$F73</f>
        <v>8180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Apartamet'!J81</f>
        <v>223109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91.44</v>
      </c>
      <c r="F81" s="19" cm="1">
        <f t="array" ref="F81">_xlfn.XLOOKUP(transformación!A72,'[1]Desempleo armonizado'!$A$2:$A$101,_xlfn.XLOOKUP($C$1,'[1]Desempleo armonizado'!$B$1:$J$1,'[1]Desempleo armonizado'!$B$2:$J$101))</f>
        <v>7.4</v>
      </c>
      <c r="G81" s="26" cm="1">
        <f t="array" ref="G81">IFERROR(_xlfn.XLOOKUP(transformación!$B72,[1]Forwarkeys!$B$2:$B$185,_xlfn.XLOOKUP($C$1,[1]Forwarkeys!$C$1:$BA$1,[1]Forwarkeys!$C$2:$BA$185)),"-")</f>
        <v>8935</v>
      </c>
      <c r="H81" s="19">
        <f>España!E81</f>
        <v>95.03</v>
      </c>
      <c r="I81" s="3">
        <f>[1]Aeropuerto!$F74</f>
        <v>11195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Apartamet'!J82</f>
        <v>325237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91.65</v>
      </c>
      <c r="F82" s="19" cm="1">
        <f t="array" ref="F82">_xlfn.XLOOKUP(transformación!A73,'[1]Desempleo armonizado'!$A$2:$A$101,_xlfn.XLOOKUP($C$1,'[1]Desempleo armonizado'!$B$1:$J$1,'[1]Desempleo armonizado'!$B$2:$J$101))</f>
        <v>7.4</v>
      </c>
      <c r="G82" s="26" cm="1">
        <f t="array" ref="G82">IFERROR(_xlfn.XLOOKUP(transformación!$B73,[1]Forwarkeys!$B$2:$B$185,_xlfn.XLOOKUP($C$1,[1]Forwarkeys!$C$1:$BA$1,[1]Forwarkeys!$C$2:$BA$185)),"-")</f>
        <v>11293</v>
      </c>
      <c r="H82" s="19">
        <f>España!E82</f>
        <v>95.33</v>
      </c>
      <c r="I82" s="3">
        <f>[1]Aeropuerto!$F75</f>
        <v>5143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Apartamet'!J83</f>
        <v>314451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92.13</v>
      </c>
      <c r="F83" s="19" cm="1">
        <f t="array" ref="F83">_xlfn.XLOOKUP(transformación!A74,'[1]Desempleo armonizado'!$A$2:$A$101,_xlfn.XLOOKUP($C$1,'[1]Desempleo armonizado'!$B$1:$J$1,'[1]Desempleo armonizado'!$B$2:$J$101))</f>
        <v>7.4</v>
      </c>
      <c r="G83" s="26" cm="1">
        <f t="array" ref="G83">IFERROR(_xlfn.XLOOKUP(transformación!$B74,[1]Forwarkeys!$B$2:$B$185,_xlfn.XLOOKUP($C$1,[1]Forwarkeys!$C$1:$BA$1,[1]Forwarkeys!$C$2:$BA$185)),"-")</f>
        <v>6201</v>
      </c>
      <c r="H83" s="19">
        <f>España!E83</f>
        <v>95.86</v>
      </c>
      <c r="I83" s="3">
        <f>[1]Aeropuerto!$F76</f>
        <v>3417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Apartamet'!J84</f>
        <v>311058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92.49</v>
      </c>
      <c r="F84" s="19" cm="1">
        <f t="array" ref="F84">_xlfn.XLOOKUP(transformación!A75,'[1]Desempleo armonizado'!$A$2:$A$101,_xlfn.XLOOKUP($C$1,'[1]Desempleo armonizado'!$B$1:$J$1,'[1]Desempleo armonizado'!$B$2:$J$101))</f>
        <v>8.6</v>
      </c>
      <c r="G84" s="26" cm="1">
        <f t="array" ref="G84">IFERROR(_xlfn.XLOOKUP(transformación!$B75,[1]Forwarkeys!$B$2:$B$185,_xlfn.XLOOKUP($C$1,[1]Forwarkeys!$C$1:$BA$1,[1]Forwarkeys!$C$2:$BA$185)),"-")</f>
        <v>4541</v>
      </c>
      <c r="H84" s="19">
        <f>España!E84</f>
        <v>94.6</v>
      </c>
      <c r="I84" s="3">
        <f>[1]Aeropuerto!$F77</f>
        <v>3179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Apartamet'!J85</f>
        <v>327310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93.19</v>
      </c>
      <c r="F85" s="19" cm="1">
        <f t="array" ref="F85">_xlfn.XLOOKUP(transformación!A76,'[1]Desempleo armonizado'!$A$2:$A$101,_xlfn.XLOOKUP($C$1,'[1]Desempleo armonizado'!$B$1:$J$1,'[1]Desempleo armonizado'!$B$2:$J$101))</f>
        <v>8.6</v>
      </c>
      <c r="G85" s="26" cm="1">
        <f t="array" ref="G85">IFERROR(_xlfn.XLOOKUP(transformación!$B76,[1]Forwarkeys!$B$2:$B$185,_xlfn.XLOOKUP($C$1,[1]Forwarkeys!$C$1:$BA$1,[1]Forwarkeys!$C$2:$BA$185)),"-")</f>
        <v>3967</v>
      </c>
      <c r="H85" s="19">
        <f>España!E85</f>
        <v>94.7</v>
      </c>
      <c r="I85" s="3">
        <f>[1]Aeropuerto!$F78</f>
        <v>5619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Apartamet'!J86</f>
        <v>376098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93.73</v>
      </c>
      <c r="F86" s="19" cm="1">
        <f t="array" ref="F86">_xlfn.XLOOKUP(transformación!A77,'[1]Desempleo armonizado'!$A$2:$A$101,_xlfn.XLOOKUP($C$1,'[1]Desempleo armonizado'!$B$1:$J$1,'[1]Desempleo armonizado'!$B$2:$J$101))</f>
        <v>8.6</v>
      </c>
      <c r="G86" s="26" cm="1">
        <f t="array" ref="G86">IFERROR(_xlfn.XLOOKUP(transformación!$B77,[1]Forwarkeys!$B$2:$B$185,_xlfn.XLOOKUP($C$1,[1]Forwarkeys!$C$1:$BA$1,[1]Forwarkeys!$C$2:$BA$185)),"-")</f>
        <v>4725</v>
      </c>
      <c r="H86" s="19">
        <f>España!E86</f>
        <v>96.93</v>
      </c>
      <c r="I86" s="3">
        <f>[1]Aeropuerto!$F79</f>
        <v>8833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Apartamet'!J87</f>
        <v>225678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93.9</v>
      </c>
      <c r="F87" s="19" cm="1">
        <f t="array" ref="F87">_xlfn.XLOOKUP(transformación!A78,'[1]Desempleo armonizado'!$A$2:$A$101,_xlfn.XLOOKUP($C$1,'[1]Desempleo armonizado'!$B$1:$J$1,'[1]Desempleo armonizado'!$B$2:$J$101))</f>
        <v>8.8000000000000007</v>
      </c>
      <c r="G87" s="26" cm="1">
        <f t="array" ref="G87">IFERROR(_xlfn.XLOOKUP(transformación!$B78,[1]Forwarkeys!$B$2:$B$185,_xlfn.XLOOKUP($C$1,[1]Forwarkeys!$C$1:$BA$1,[1]Forwarkeys!$C$2:$BA$185)),"-")</f>
        <v>7782</v>
      </c>
      <c r="H87" s="19">
        <f>España!E87</f>
        <v>97.78</v>
      </c>
      <c r="I87" s="3">
        <f>[1]Aeropuerto!$F80</f>
        <v>11909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Apartamet'!J88</f>
        <v>91921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93.77</v>
      </c>
      <c r="F88" s="19" cm="1">
        <f t="array" ref="F88">_xlfn.XLOOKUP(transformación!A79,'[1]Desempleo armonizado'!$A$2:$A$101,_xlfn.XLOOKUP($C$1,'[1]Desempleo armonizado'!$B$1:$J$1,'[1]Desempleo armonizado'!$B$2:$J$101))</f>
        <v>8.8000000000000007</v>
      </c>
      <c r="G88" s="26" cm="1">
        <f t="array" ref="G88">IFERROR(_xlfn.XLOOKUP(transformación!$B79,[1]Forwarkeys!$B$2:$B$185,_xlfn.XLOOKUP($C$1,[1]Forwarkeys!$C$1:$BA$1,[1]Forwarkeys!$C$2:$BA$185)),"-")</f>
        <v>12190</v>
      </c>
      <c r="H88" s="19">
        <f>España!E88</f>
        <v>97.66</v>
      </c>
      <c r="I88" s="3">
        <f>[1]Aeropuerto!$F81</f>
        <v>9294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Apartamet'!J89</f>
        <v>97521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94</v>
      </c>
      <c r="F89" s="19" cm="1">
        <f t="array" ref="F89">_xlfn.XLOOKUP(transformación!A80,'[1]Desempleo armonizado'!$A$2:$A$101,_xlfn.XLOOKUP($C$1,'[1]Desempleo armonizado'!$B$1:$J$1,'[1]Desempleo armonizado'!$B$2:$J$101))</f>
        <v>8.8000000000000007</v>
      </c>
      <c r="G89" s="26" cm="1">
        <f t="array" ref="G89">IFERROR(_xlfn.XLOOKUP(transformación!$B80,[1]Forwarkeys!$B$2:$B$185,_xlfn.XLOOKUP($C$1,[1]Forwarkeys!$C$1:$BA$1,[1]Forwarkeys!$C$2:$BA$185)),"-")</f>
        <v>11293</v>
      </c>
      <c r="H89" s="19">
        <f>España!E89</f>
        <v>97.48</v>
      </c>
      <c r="I89" s="3">
        <f>[1]Aeropuerto!$F82</f>
        <v>10784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Apartamet'!J90</f>
        <v>112041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93.6</v>
      </c>
      <c r="F90" s="19" cm="1">
        <f t="array" ref="F90">_xlfn.XLOOKUP(transformación!A81,'[1]Desempleo armonizado'!$A$2:$A$101,_xlfn.XLOOKUP($C$1,'[1]Desempleo armonizado'!$B$1:$J$1,'[1]Desempleo armonizado'!$B$2:$J$101))</f>
        <v>6.8</v>
      </c>
      <c r="G90" s="26" cm="1">
        <f t="array" ref="G90">IFERROR(_xlfn.XLOOKUP(transformación!$B81,[1]Forwarkeys!$B$2:$B$185,_xlfn.XLOOKUP($C$1,[1]Forwarkeys!$C$1:$BA$1,[1]Forwarkeys!$C$2:$BA$185)),"-")</f>
        <v>11980</v>
      </c>
      <c r="H90" s="19">
        <f>España!E90</f>
        <v>96.34</v>
      </c>
      <c r="I90" s="3">
        <f>[1]Aeropuerto!$F83</f>
        <v>11092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Apartamet'!J91</f>
        <v>76214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93.8</v>
      </c>
      <c r="F91" s="19" cm="1">
        <f t="array" ref="F91">_xlfn.XLOOKUP(transformación!A82,'[1]Desempleo armonizado'!$A$2:$A$101,_xlfn.XLOOKUP($C$1,'[1]Desempleo armonizado'!$B$1:$J$1,'[1]Desempleo armonizado'!$B$2:$J$101))</f>
        <v>6.8</v>
      </c>
      <c r="G91" s="26" cm="1">
        <f t="array" ref="G91">IFERROR(_xlfn.XLOOKUP(transformación!$B82,[1]Forwarkeys!$B$2:$B$185,_xlfn.XLOOKUP($C$1,[1]Forwarkeys!$C$1:$BA$1,[1]Forwarkeys!$C$2:$BA$185)),"-")</f>
        <v>12976</v>
      </c>
      <c r="H91" s="19">
        <f>España!E91</f>
        <v>96.31</v>
      </c>
      <c r="I91" s="3">
        <f>[1]Aeropuerto!$F84</f>
        <v>7652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Apartamet'!J92</f>
        <v>79596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94.21</v>
      </c>
      <c r="F92" s="19" cm="1">
        <f t="array" ref="F92">_xlfn.XLOOKUP(transformación!A83,'[1]Desempleo armonizado'!$A$2:$A$101,_xlfn.XLOOKUP($C$1,'[1]Desempleo armonizado'!$B$1:$J$1,'[1]Desempleo armonizado'!$B$2:$J$101))</f>
        <v>6.8</v>
      </c>
      <c r="G92" s="26" cm="1">
        <f t="array" ref="G92">IFERROR(_xlfn.XLOOKUP(transformación!$B83,[1]Forwarkeys!$B$2:$B$185,_xlfn.XLOOKUP($C$1,[1]Forwarkeys!$C$1:$BA$1,[1]Forwarkeys!$C$2:$BA$185)),"-")</f>
        <v>9677</v>
      </c>
      <c r="H92" s="19">
        <f>España!E92</f>
        <v>97.46</v>
      </c>
      <c r="I92" s="3">
        <f>[1]Aeropuerto!$F85</f>
        <v>10107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Apartamet'!J93</f>
        <v>222094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94.37</v>
      </c>
      <c r="F93" s="19" cm="1">
        <f t="array" ref="F93">_xlfn.XLOOKUP(transformación!A84,'[1]Desempleo armonizado'!$A$2:$A$101,_xlfn.XLOOKUP($C$1,'[1]Desempleo armonizado'!$B$1:$J$1,'[1]Desempleo armonizado'!$B$2:$J$101))</f>
        <v>6.9</v>
      </c>
      <c r="G93" s="26" cm="1">
        <f t="array" ref="G93">IFERROR(_xlfn.XLOOKUP(transformación!$B84,[1]Forwarkeys!$B$2:$B$185,_xlfn.XLOOKUP($C$1,[1]Forwarkeys!$C$1:$BA$1,[1]Forwarkeys!$C$2:$BA$185)),"-")</f>
        <v>11293</v>
      </c>
      <c r="H93" s="19">
        <f>España!E93</f>
        <v>97.87</v>
      </c>
      <c r="I93" s="3">
        <f>[1]Aeropuerto!$F86</f>
        <v>11669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Apartamet'!J94</f>
        <v>348987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94.57</v>
      </c>
      <c r="F94" s="19" cm="1">
        <f t="array" ref="F94">_xlfn.XLOOKUP(transformación!A85,'[1]Desempleo armonizado'!$A$2:$A$101,_xlfn.XLOOKUP($C$1,'[1]Desempleo armonizado'!$B$1:$J$1,'[1]Desempleo armonizado'!$B$2:$J$101))</f>
        <v>6.9</v>
      </c>
      <c r="G94" s="26" cm="1">
        <f t="array" ref="G94">IFERROR(_xlfn.XLOOKUP(transformación!$B85,[1]Forwarkeys!$B$2:$B$185,_xlfn.XLOOKUP($C$1,[1]Forwarkeys!$C$1:$BA$1,[1]Forwarkeys!$C$2:$BA$185)),"-")</f>
        <v>11796</v>
      </c>
      <c r="H94" s="19">
        <f>España!E94</f>
        <v>98.09</v>
      </c>
      <c r="I94" s="3">
        <f>[1]Aeropuerto!$F87</f>
        <v>6136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Apartamet'!J95</f>
        <v>346317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94.53</v>
      </c>
      <c r="F95" s="19" cm="1">
        <f t="array" ref="F95">_xlfn.XLOOKUP(transformación!A86,'[1]Desempleo armonizado'!$A$2:$A$101,_xlfn.XLOOKUP($C$1,'[1]Desempleo armonizado'!$B$1:$J$1,'[1]Desempleo armonizado'!$B$2:$J$101))</f>
        <v>6.9</v>
      </c>
      <c r="G95" s="26" cm="1">
        <f t="array" ref="G95">IFERROR(_xlfn.XLOOKUP(transformación!$B86,[1]Forwarkeys!$B$2:$B$185,_xlfn.XLOOKUP($C$1,[1]Forwarkeys!$C$1:$BA$1,[1]Forwarkeys!$C$2:$BA$185)),"-")</f>
        <v>7596</v>
      </c>
      <c r="H95" s="19">
        <f>España!E95</f>
        <v>98.11</v>
      </c>
      <c r="I95" s="3">
        <f>[1]Aeropuerto!$F88</f>
        <v>4911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Apartamet'!J96</f>
        <v>320507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95.3</v>
      </c>
      <c r="F96" s="19" cm="1">
        <f t="array" ref="F96">_xlfn.XLOOKUP(transformación!A87,'[1]Desempleo armonizado'!$A$2:$A$101,_xlfn.XLOOKUP($C$1,'[1]Desempleo armonizado'!$B$1:$J$1,'[1]Desempleo armonizado'!$B$2:$J$101))</f>
        <v>8</v>
      </c>
      <c r="G96" s="26" cm="1">
        <f t="array" ref="G96">IFERROR(_xlfn.XLOOKUP(transformación!$B87,[1]Forwarkeys!$B$2:$B$185,_xlfn.XLOOKUP($C$1,[1]Forwarkeys!$C$1:$BA$1,[1]Forwarkeys!$C$2:$BA$185)),"-")</f>
        <v>6217</v>
      </c>
      <c r="H96" s="19">
        <f>España!E96</f>
        <v>96.48</v>
      </c>
      <c r="I96" s="3">
        <f>[1]Aeropuerto!$F89</f>
        <v>4951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Apartamet'!J97</f>
        <v>337360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96.02</v>
      </c>
      <c r="F97" s="19" cm="1">
        <f t="array" ref="F97">_xlfn.XLOOKUP(transformación!A88,'[1]Desempleo armonizado'!$A$2:$A$101,_xlfn.XLOOKUP($C$1,'[1]Desempleo armonizado'!$B$1:$J$1,'[1]Desempleo armonizado'!$B$2:$J$101))</f>
        <v>8</v>
      </c>
      <c r="G97" s="26" cm="1">
        <f t="array" ref="G97">IFERROR(_xlfn.XLOOKUP(transformación!$B88,[1]Forwarkeys!$B$2:$B$185,_xlfn.XLOOKUP($C$1,[1]Forwarkeys!$C$1:$BA$1,[1]Forwarkeys!$C$2:$BA$185)),"-")</f>
        <v>5784</v>
      </c>
      <c r="H97" s="19">
        <f>España!E97</f>
        <v>96.51</v>
      </c>
      <c r="I97" s="3">
        <f>[1]Aeropuerto!$F90</f>
        <v>6395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Apartamet'!J98</f>
        <v>356722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96.49</v>
      </c>
      <c r="F98" s="19" cm="1">
        <f t="array" ref="F98">_xlfn.XLOOKUP(transformación!A89,'[1]Desempleo armonizado'!$A$2:$A$101,_xlfn.XLOOKUP($C$1,'[1]Desempleo armonizado'!$B$1:$J$1,'[1]Desempleo armonizado'!$B$2:$J$101))</f>
        <v>8</v>
      </c>
      <c r="G98" s="26" cm="1">
        <f t="array" ref="G98">IFERROR(_xlfn.XLOOKUP(transformación!$B89,[1]Forwarkeys!$B$2:$B$185,_xlfn.XLOOKUP($C$1,[1]Forwarkeys!$C$1:$BA$1,[1]Forwarkeys!$C$2:$BA$185)),"-")</f>
        <v>7360</v>
      </c>
      <c r="H98" s="19">
        <f>España!E98</f>
        <v>98.64</v>
      </c>
      <c r="I98" s="3">
        <f>[1]Aeropuerto!$F91</f>
        <v>9719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Apartamet'!J99</f>
        <v>229142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96.71</v>
      </c>
      <c r="F99" s="19" cm="1">
        <f t="array" ref="F99">_xlfn.XLOOKUP(transformación!A90,'[1]Desempleo armonizado'!$A$2:$A$101,_xlfn.XLOOKUP($C$1,'[1]Desempleo armonizado'!$B$1:$J$1,'[1]Desempleo armonizado'!$B$2:$J$101))</f>
        <v>8.6</v>
      </c>
      <c r="G99" s="26" cm="1">
        <f t="array" ref="G99">IFERROR(_xlfn.XLOOKUP(transformación!$B90,[1]Forwarkeys!$B$2:$B$185,_xlfn.XLOOKUP($C$1,[1]Forwarkeys!$C$1:$BA$1,[1]Forwarkeys!$C$2:$BA$185)),"-")</f>
        <v>9797</v>
      </c>
      <c r="H99" s="19">
        <f>España!E99</f>
        <v>99.71</v>
      </c>
      <c r="I99" s="3">
        <f>[1]Aeropuerto!$F92</f>
        <v>13733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Apartamet'!J100</f>
        <v>107930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96.66</v>
      </c>
      <c r="F100" s="19" cm="1">
        <f t="array" ref="F100">_xlfn.XLOOKUP(transformación!A91,'[1]Desempleo armonizado'!$A$2:$A$101,_xlfn.XLOOKUP($C$1,'[1]Desempleo armonizado'!$B$1:$J$1,'[1]Desempleo armonizado'!$B$2:$J$101))</f>
        <v>8.6</v>
      </c>
      <c r="G100" s="26" cm="1">
        <f t="array" ref="G100">IFERROR(_xlfn.XLOOKUP(transformación!$B91,[1]Forwarkeys!$B$2:$B$185,_xlfn.XLOOKUP($C$1,[1]Forwarkeys!$C$1:$BA$1,[1]Forwarkeys!$C$2:$BA$185)),"-")</f>
        <v>14854</v>
      </c>
      <c r="H100" s="19">
        <f>España!E100</f>
        <v>99.5</v>
      </c>
      <c r="I100" s="3">
        <f>[1]Aeropuerto!$F93</f>
        <v>11580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Apartamet'!J101</f>
        <v>134582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96.76</v>
      </c>
      <c r="F101" s="19" cm="1">
        <f t="array" ref="F101">_xlfn.XLOOKUP(transformación!A92,'[1]Desempleo armonizado'!$A$2:$A$101,_xlfn.XLOOKUP($C$1,'[1]Desempleo armonizado'!$B$1:$J$1,'[1]Desempleo armonizado'!$B$2:$J$101))</f>
        <v>8.6</v>
      </c>
      <c r="G101" s="26" cm="1">
        <f t="array" ref="G101">IFERROR(_xlfn.XLOOKUP(transformación!$B92,[1]Forwarkeys!$B$2:$B$185,_xlfn.XLOOKUP($C$1,[1]Forwarkeys!$C$1:$BA$1,[1]Forwarkeys!$C$2:$BA$185)),"-")</f>
        <v>12964</v>
      </c>
      <c r="H101" s="19">
        <f>España!E101</f>
        <v>99.26</v>
      </c>
      <c r="I101" s="3">
        <f>[1]Aeropuerto!$F94</f>
        <v>12232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Apartamet'!J102</f>
        <v>132212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96.51</v>
      </c>
      <c r="F102" s="19" cm="1">
        <f t="array" ref="F102">_xlfn.XLOOKUP(transformación!A93,'[1]Desempleo armonizado'!$A$2:$A$101,_xlfn.XLOOKUP($C$1,'[1]Desempleo armonizado'!$B$1:$J$1,'[1]Desempleo armonizado'!$B$2:$J$101))</f>
        <v>7.1</v>
      </c>
      <c r="G102" s="26" cm="1">
        <f t="array" ref="G102">IFERROR(_xlfn.XLOOKUP(transformación!$B93,[1]Forwarkeys!$B$2:$B$185,_xlfn.XLOOKUP($C$1,[1]Forwarkeys!$C$1:$BA$1,[1]Forwarkeys!$C$2:$BA$185)),"-")</f>
        <v>13665</v>
      </c>
      <c r="H102" s="19">
        <f>España!E102</f>
        <v>98.42</v>
      </c>
      <c r="I102" s="3">
        <f>[1]Aeropuerto!$F95</f>
        <v>10972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Apartamet'!J103</f>
        <v>74617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96.85</v>
      </c>
      <c r="F103" s="19" cm="1">
        <f t="array" ref="F103">_xlfn.XLOOKUP(transformación!A94,'[1]Desempleo armonizado'!$A$2:$A$101,_xlfn.XLOOKUP($C$1,'[1]Desempleo armonizado'!$B$1:$J$1,'[1]Desempleo armonizado'!$B$2:$J$101))</f>
        <v>7.1</v>
      </c>
      <c r="G103" s="26" cm="1">
        <f t="array" ref="G103">IFERROR(_xlfn.XLOOKUP(transformación!$B94,[1]Forwarkeys!$B$2:$B$185,_xlfn.XLOOKUP($C$1,[1]Forwarkeys!$C$1:$BA$1,[1]Forwarkeys!$C$2:$BA$185)),"-")</f>
        <v>14481</v>
      </c>
      <c r="H103" s="19">
        <f>España!E103</f>
        <v>98.92</v>
      </c>
      <c r="I103" s="3">
        <f>[1]Aeropuerto!$F96</f>
        <v>10441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Apartamet'!J104</f>
        <v>86748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97.43</v>
      </c>
      <c r="F104" s="19" cm="1">
        <f t="array" ref="F104">_xlfn.XLOOKUP(transformación!A95,'[1]Desempleo armonizado'!$A$2:$A$101,_xlfn.XLOOKUP($C$1,'[1]Desempleo armonizado'!$B$1:$J$1,'[1]Desempleo armonizado'!$B$2:$J$101))</f>
        <v>7.1</v>
      </c>
      <c r="G104" s="26" cm="1">
        <f t="array" ref="G104">IFERROR(_xlfn.XLOOKUP(transformación!$B95,[1]Forwarkeys!$B$2:$B$185,_xlfn.XLOOKUP($C$1,[1]Forwarkeys!$C$1:$BA$1,[1]Forwarkeys!$C$2:$BA$185)),"-")</f>
        <v>12434</v>
      </c>
      <c r="H104" s="19">
        <f>España!E104</f>
        <v>100.83</v>
      </c>
      <c r="I104" s="3">
        <f>[1]Aeropuerto!$F97</f>
        <v>12242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Apartamet'!J105</f>
        <v>243958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97.67</v>
      </c>
      <c r="F105" s="19" cm="1">
        <f t="array" ref="F105">_xlfn.XLOOKUP(transformación!A96,'[1]Desempleo armonizado'!$A$2:$A$101,_xlfn.XLOOKUP($C$1,'[1]Desempleo armonizado'!$B$1:$J$1,'[1]Desempleo armonizado'!$B$2:$J$101))</f>
        <v>7</v>
      </c>
      <c r="G105" s="26" cm="1">
        <f t="array" ref="G105">IFERROR(_xlfn.XLOOKUP(transformación!$B96,[1]Forwarkeys!$B$2:$B$185,_xlfn.XLOOKUP($C$1,[1]Forwarkeys!$C$1:$BA$1,[1]Forwarkeys!$C$2:$BA$185)),"-")</f>
        <v>11839</v>
      </c>
      <c r="H105" s="19">
        <f>España!E105</f>
        <v>101.29</v>
      </c>
      <c r="I105" s="3">
        <f>[1]Aeropuerto!$F98</f>
        <v>12896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Apartamet'!J106</f>
        <v>336289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97.58</v>
      </c>
      <c r="F106" s="19" cm="1">
        <f t="array" ref="F106">_xlfn.XLOOKUP(transformación!A97,'[1]Desempleo armonizado'!$A$2:$A$101,_xlfn.XLOOKUP($C$1,'[1]Desempleo armonizado'!$B$1:$J$1,'[1]Desempleo armonizado'!$B$2:$J$101))</f>
        <v>7</v>
      </c>
      <c r="G106" s="26" cm="1">
        <f t="array" ref="G106">IFERROR(_xlfn.XLOOKUP(transformación!$B97,[1]Forwarkeys!$B$2:$B$185,_xlfn.XLOOKUP($C$1,[1]Forwarkeys!$C$1:$BA$1,[1]Forwarkeys!$C$2:$BA$185)),"-")</f>
        <v>11385</v>
      </c>
      <c r="H106" s="19">
        <f>España!E106</f>
        <v>101.05</v>
      </c>
      <c r="I106" s="3">
        <f>[1]Aeropuerto!$F99</f>
        <v>5587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Apartamet'!J107</f>
        <v>342888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97.79</v>
      </c>
      <c r="F107" s="19" cm="1">
        <f t="array" ref="F107">_xlfn.XLOOKUP(transformación!A98,'[1]Desempleo armonizado'!$A$2:$A$101,_xlfn.XLOOKUP($C$1,'[1]Desempleo armonizado'!$B$1:$J$1,'[1]Desempleo armonizado'!$B$2:$J$101))</f>
        <v>7</v>
      </c>
      <c r="G107" s="26" cm="1">
        <f t="array" ref="G107">IFERROR(_xlfn.XLOOKUP(transformación!$B98,[1]Forwarkeys!$B$2:$B$185,_xlfn.XLOOKUP($C$1,[1]Forwarkeys!$C$1:$BA$1,[1]Forwarkeys!$C$2:$BA$185)),"-")</f>
        <v>6482</v>
      </c>
      <c r="H107" s="19">
        <f>España!E107</f>
        <v>101.06</v>
      </c>
      <c r="I107" s="3">
        <f>[1]Aeropuerto!$F100</f>
        <v>5093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Apartamet'!J108</f>
        <v>317481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97.79</v>
      </c>
      <c r="F108" s="19" cm="1">
        <f t="array" ref="F108">_xlfn.XLOOKUP(transformación!A99,'[1]Desempleo armonizado'!$A$2:$A$101,_xlfn.XLOOKUP($C$1,'[1]Desempleo armonizado'!$B$1:$J$1,'[1]Desempleo armonizado'!$B$2:$J$101))</f>
        <v>8.8000000000000007</v>
      </c>
      <c r="G108" s="26" cm="1">
        <f t="array" ref="G108">IFERROR(_xlfn.XLOOKUP(transformación!$B99,[1]Forwarkeys!$B$2:$B$185,_xlfn.XLOOKUP($C$1,[1]Forwarkeys!$C$1:$BA$1,[1]Forwarkeys!$C$2:$BA$185)),"-")</f>
        <v>5933</v>
      </c>
      <c r="H108" s="19">
        <f>España!E108</f>
        <v>99.22</v>
      </c>
      <c r="I108" s="3">
        <f>[1]Aeropuerto!$F101</f>
        <v>4955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Apartamet'!J109</f>
        <v>319714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98.37</v>
      </c>
      <c r="F109" s="19" cm="1">
        <f t="array" ref="F109">_xlfn.XLOOKUP(transformación!A100,'[1]Desempleo armonizado'!$A$2:$A$101,_xlfn.XLOOKUP($C$1,'[1]Desempleo armonizado'!$B$1:$J$1,'[1]Desempleo armonizado'!$B$2:$J$101))</f>
        <v>8.8000000000000007</v>
      </c>
      <c r="G109" s="26" cm="1">
        <f t="array" ref="G109">IFERROR(_xlfn.XLOOKUP(transformación!$B100,[1]Forwarkeys!$B$2:$B$185,_xlfn.XLOOKUP($C$1,[1]Forwarkeys!$C$1:$BA$1,[1]Forwarkeys!$C$2:$BA$185)),"-")</f>
        <v>5352</v>
      </c>
      <c r="H109" s="19">
        <f>España!E109</f>
        <v>99.31</v>
      </c>
      <c r="I109" s="3">
        <f>[1]Aeropuerto!$F102</f>
        <v>5612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Apartamet'!J110</f>
        <v>355221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98.88</v>
      </c>
      <c r="F110" s="19" cm="1">
        <f t="array" ref="F110">_xlfn.XLOOKUP(transformación!A101,'[1]Desempleo armonizado'!$A$2:$A$101,_xlfn.XLOOKUP($C$1,'[1]Desempleo armonizado'!$B$1:$J$1,'[1]Desempleo armonizado'!$B$2:$J$101))</f>
        <v>8.8000000000000007</v>
      </c>
      <c r="G110" s="26" cm="1">
        <f t="array" ref="G110">IFERROR(_xlfn.XLOOKUP(transformación!$B101,[1]Forwarkeys!$B$2:$B$185,_xlfn.XLOOKUP($C$1,[1]Forwarkeys!$C$1:$BA$1,[1]Forwarkeys!$C$2:$BA$185)),"-")</f>
        <v>5786</v>
      </c>
      <c r="H110" s="19">
        <f>España!E110</f>
        <v>101.16</v>
      </c>
      <c r="I110" s="3">
        <f>[1]Aeropuerto!$F103</f>
        <v>8377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Apartamet'!J111</f>
        <v>204148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99.06</v>
      </c>
      <c r="F111" s="19" cm="1">
        <f t="array" ref="F111">_xlfn.XLOOKUP(transformación!A102,'[1]Desempleo armonizado'!$A$2:$A$101,_xlfn.XLOOKUP($C$1,'[1]Desempleo armonizado'!$B$1:$J$1,'[1]Desempleo armonizado'!$B$2:$J$101))</f>
        <v>9.1</v>
      </c>
      <c r="G111" s="26" cm="1">
        <f t="array" ref="G111">IFERROR(_xlfn.XLOOKUP(transformación!$B102,[1]Forwarkeys!$B$2:$B$185,_xlfn.XLOOKUP($C$1,[1]Forwarkeys!$C$1:$BA$1,[1]Forwarkeys!$C$2:$BA$185)),"-")</f>
        <v>8557</v>
      </c>
      <c r="H111" s="19">
        <f>España!E111</f>
        <v>101.23</v>
      </c>
      <c r="I111" s="3">
        <f>[1]Aeropuerto!$F104</f>
        <v>9955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Apartamet'!J112</f>
        <v>130556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99.05</v>
      </c>
      <c r="F112" s="19" cm="1">
        <f t="array" ref="F112">_xlfn.XLOOKUP(transformación!A103,'[1]Desempleo armonizado'!$A$2:$A$101,_xlfn.XLOOKUP($C$1,'[1]Desempleo armonizado'!$B$1:$J$1,'[1]Desempleo armonizado'!$B$2:$J$101))</f>
        <v>9.1</v>
      </c>
      <c r="G112" s="26" cm="1">
        <f t="array" ref="G112">IFERROR(_xlfn.XLOOKUP(transformación!$B103,[1]Forwarkeys!$B$2:$B$185,_xlfn.XLOOKUP($C$1,[1]Forwarkeys!$C$1:$BA$1,[1]Forwarkeys!$C$2:$BA$185)),"-")</f>
        <v>10757</v>
      </c>
      <c r="H112" s="19">
        <f>España!E112</f>
        <v>101.33</v>
      </c>
      <c r="I112" s="3">
        <f>[1]Aeropuerto!$F105</f>
        <v>10032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Apartamet'!J113</f>
        <v>151624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98.99</v>
      </c>
      <c r="F113" s="19" cm="1">
        <f t="array" ref="F113">_xlfn.XLOOKUP(transformación!A104,'[1]Desempleo armonizado'!$A$2:$A$101,_xlfn.XLOOKUP($C$1,'[1]Desempleo armonizado'!$B$1:$J$1,'[1]Desempleo armonizado'!$B$2:$J$101))</f>
        <v>9.1</v>
      </c>
      <c r="G113" s="26" cm="1">
        <f t="array" ref="G113">IFERROR(_xlfn.XLOOKUP(transformación!$B104,[1]Forwarkeys!$B$2:$B$185,_xlfn.XLOOKUP($C$1,[1]Forwarkeys!$C$1:$BA$1,[1]Forwarkeys!$C$2:$BA$185)),"-")</f>
        <v>11593</v>
      </c>
      <c r="H113" s="19">
        <f>España!E113</f>
        <v>101.44</v>
      </c>
      <c r="I113" s="3">
        <f>[1]Aeropuerto!$F106</f>
        <v>12269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Apartamet'!J114</f>
        <v>153852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98.96</v>
      </c>
      <c r="F114" s="19" cm="1">
        <f t="array" ref="F114">_xlfn.XLOOKUP(transformación!A105,'[1]Desempleo armonizado'!$A$2:$A$101,_xlfn.XLOOKUP($C$1,'[1]Desempleo armonizado'!$B$1:$J$1,'[1]Desempleo armonizado'!$B$2:$J$101))</f>
        <v>7.1</v>
      </c>
      <c r="G114" s="26" cm="1">
        <f t="array" ref="G114">IFERROR(_xlfn.XLOOKUP(transformación!$B105,[1]Forwarkeys!$B$2:$B$185,_xlfn.XLOOKUP($C$1,[1]Forwarkeys!$C$1:$BA$1,[1]Forwarkeys!$C$2:$BA$185)),"-")</f>
        <v>13038</v>
      </c>
      <c r="H114" s="19">
        <f>España!E114</f>
        <v>100.29</v>
      </c>
      <c r="I114" s="3">
        <f>[1]Aeropuerto!$F107</f>
        <v>13691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Apartamet'!J115</f>
        <v>99080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98.84</v>
      </c>
      <c r="F115" s="19" cm="1">
        <f t="array" ref="F115">_xlfn.XLOOKUP(transformación!A106,'[1]Desempleo armonizado'!$A$2:$A$101,_xlfn.XLOOKUP($C$1,'[1]Desempleo armonizado'!$B$1:$J$1,'[1]Desempleo armonizado'!$B$2:$J$101))</f>
        <v>7.1</v>
      </c>
      <c r="G115" s="26" cm="1">
        <f t="array" ref="G115">IFERROR(_xlfn.XLOOKUP(transformación!$B106,[1]Forwarkeys!$B$2:$B$185,_xlfn.XLOOKUP($C$1,[1]Forwarkeys!$C$1:$BA$1,[1]Forwarkeys!$C$2:$BA$185)),"-")</f>
        <v>15043</v>
      </c>
      <c r="H115" s="19">
        <f>España!E115</f>
        <v>100.54</v>
      </c>
      <c r="I115" s="3">
        <f>[1]Aeropuerto!$F108</f>
        <v>10800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Apartamet'!J116</f>
        <v>116012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99.22</v>
      </c>
      <c r="F116" s="19" cm="1">
        <f t="array" ref="F116">_xlfn.XLOOKUP(transformación!A107,'[1]Desempleo armonizado'!$A$2:$A$101,_xlfn.XLOOKUP($C$1,'[1]Desempleo armonizado'!$B$1:$J$1,'[1]Desempleo armonizado'!$B$2:$J$101))</f>
        <v>7.1</v>
      </c>
      <c r="G116" s="26" cm="1">
        <f t="array" ref="G116">IFERROR(_xlfn.XLOOKUP(transformación!$B107,[1]Forwarkeys!$B$2:$B$185,_xlfn.XLOOKUP($C$1,[1]Forwarkeys!$C$1:$BA$1,[1]Forwarkeys!$C$2:$BA$185)),"-")</f>
        <v>12889</v>
      </c>
      <c r="H116" s="19">
        <f>España!E116</f>
        <v>101.32</v>
      </c>
      <c r="I116" s="3">
        <f>[1]Aeropuerto!$F109</f>
        <v>11868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Apartamet'!J117</f>
        <v>268858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99.35</v>
      </c>
      <c r="F117" s="19" cm="1">
        <f t="array" ref="F117">_xlfn.XLOOKUP(transformación!A108,'[1]Desempleo armonizado'!$A$2:$A$101,_xlfn.XLOOKUP($C$1,'[1]Desempleo armonizado'!$B$1:$J$1,'[1]Desempleo armonizado'!$B$2:$J$101))</f>
        <v>7.7</v>
      </c>
      <c r="G117" s="26" cm="1">
        <f t="array" ref="G117">IFERROR(_xlfn.XLOOKUP(transformación!$B108,[1]Forwarkeys!$B$2:$B$185,_xlfn.XLOOKUP($C$1,[1]Forwarkeys!$C$1:$BA$1,[1]Forwarkeys!$C$2:$BA$185)),"-")</f>
        <v>11966</v>
      </c>
      <c r="H117" s="19">
        <f>España!E117</f>
        <v>101.34</v>
      </c>
      <c r="I117" s="3">
        <f>[1]Aeropuerto!$F110</f>
        <v>13492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Apartamet'!J118</f>
        <v>363356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99.32</v>
      </c>
      <c r="F118" s="19" cm="1">
        <f t="array" ref="F118">_xlfn.XLOOKUP(transformación!A109,'[1]Desempleo armonizado'!$A$2:$A$101,_xlfn.XLOOKUP($C$1,'[1]Desempleo armonizado'!$B$1:$J$1,'[1]Desempleo armonizado'!$B$2:$J$101))</f>
        <v>7.7</v>
      </c>
      <c r="G118" s="26" cm="1">
        <f t="array" ref="G118">IFERROR(_xlfn.XLOOKUP(transformación!$B109,[1]Forwarkeys!$B$2:$B$185,_xlfn.XLOOKUP($C$1,[1]Forwarkeys!$C$1:$BA$1,[1]Forwarkeys!$C$2:$BA$185)),"-")</f>
        <v>12705</v>
      </c>
      <c r="H118" s="19">
        <f>España!E118</f>
        <v>101.35</v>
      </c>
      <c r="I118" s="3">
        <f>[1]Aeropuerto!$F111</f>
        <v>8310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Apartamet'!J119</f>
        <v>370225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99.68</v>
      </c>
      <c r="F119" s="19" cm="1">
        <f t="array" ref="F119">_xlfn.XLOOKUP(transformación!A110,'[1]Desempleo armonizado'!$A$2:$A$101,_xlfn.XLOOKUP($C$1,'[1]Desempleo armonizado'!$B$1:$J$1,'[1]Desempleo armonizado'!$B$2:$J$101))</f>
        <v>7.7</v>
      </c>
      <c r="G119" s="26" cm="1">
        <f t="array" ref="G119">IFERROR(_xlfn.XLOOKUP(transformación!$B110,[1]Forwarkeys!$B$2:$B$185,_xlfn.XLOOKUP($C$1,[1]Forwarkeys!$C$1:$BA$1,[1]Forwarkeys!$C$2:$BA$185)),"-")</f>
        <v>9350</v>
      </c>
      <c r="H119" s="19">
        <f>España!E119</f>
        <v>101.37</v>
      </c>
      <c r="I119" s="3">
        <f>[1]Aeropuerto!$F112</f>
        <v>7571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Apartamet'!J120</f>
        <v>392165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99.63</v>
      </c>
      <c r="F120" s="19" cm="1">
        <f t="array" ref="F120">_xlfn.XLOOKUP(transformación!A111,'[1]Desempleo armonizado'!$A$2:$A$101,_xlfn.XLOOKUP($C$1,'[1]Desempleo armonizado'!$B$1:$J$1,'[1]Desempleo armonizado'!$B$2:$J$101))</f>
        <v>9</v>
      </c>
      <c r="G120" s="26" cm="1">
        <f t="array" ref="G120">IFERROR(_xlfn.XLOOKUP(transformación!$B111,[1]Forwarkeys!$B$2:$B$185,_xlfn.XLOOKUP($C$1,[1]Forwarkeys!$C$1:$BA$1,[1]Forwarkeys!$C$2:$BA$185)),"-")</f>
        <v>8752</v>
      </c>
      <c r="H120" s="19">
        <f>España!E120</f>
        <v>99.49</v>
      </c>
      <c r="I120" s="3">
        <f>[1]Aeropuerto!$F113</f>
        <v>6787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Apartamet'!J121</f>
        <v>373083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99.91</v>
      </c>
      <c r="F121" s="19" cm="1">
        <f t="array" ref="F121">_xlfn.XLOOKUP(transformación!A112,'[1]Desempleo armonizado'!$A$2:$A$101,_xlfn.XLOOKUP($C$1,'[1]Desempleo armonizado'!$B$1:$J$1,'[1]Desempleo armonizado'!$B$2:$J$101))</f>
        <v>9</v>
      </c>
      <c r="G121" s="26" cm="1">
        <f t="array" ref="G121">IFERROR(_xlfn.XLOOKUP(transformación!$B112,[1]Forwarkeys!$B$2:$B$185,_xlfn.XLOOKUP($C$1,[1]Forwarkeys!$C$1:$BA$1,[1]Forwarkeys!$C$2:$BA$185)),"-")</f>
        <v>7764</v>
      </c>
      <c r="H121" s="19">
        <f>España!E121</f>
        <v>99.36</v>
      </c>
      <c r="I121" s="3">
        <f>[1]Aeropuerto!$F114</f>
        <v>7057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Apartamet'!J122</f>
        <v>440068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100.16</v>
      </c>
      <c r="F122" s="19" cm="1">
        <f t="array" ref="F122">_xlfn.XLOOKUP(transformación!A113,'[1]Desempleo armonizado'!$A$2:$A$101,_xlfn.XLOOKUP($C$1,'[1]Desempleo armonizado'!$B$1:$J$1,'[1]Desempleo armonizado'!$B$2:$J$101))</f>
        <v>9</v>
      </c>
      <c r="G122" s="26" cm="1">
        <f t="array" ref="G122">IFERROR(_xlfn.XLOOKUP(transformación!$B113,[1]Forwarkeys!$B$2:$B$185,_xlfn.XLOOKUP($C$1,[1]Forwarkeys!$C$1:$BA$1,[1]Forwarkeys!$C$2:$BA$185)),"-")</f>
        <v>7551</v>
      </c>
      <c r="H122" s="19">
        <f>España!E122</f>
        <v>100.94</v>
      </c>
      <c r="I122" s="3">
        <f>[1]Aeropuerto!$F115</f>
        <v>8574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Apartamet'!J123</f>
        <v>268485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100.3</v>
      </c>
      <c r="F123" s="19" cm="1">
        <f t="array" ref="F123">_xlfn.XLOOKUP(transformación!A114,'[1]Desempleo armonizado'!$A$2:$A$101,_xlfn.XLOOKUP($C$1,'[1]Desempleo armonizado'!$B$1:$J$1,'[1]Desempleo armonizado'!$B$2:$J$101))</f>
        <v>9.6</v>
      </c>
      <c r="G123" s="26" cm="1">
        <f t="array" ref="G123">IFERROR(_xlfn.XLOOKUP(transformación!$B114,[1]Forwarkeys!$B$2:$B$185,_xlfn.XLOOKUP($C$1,[1]Forwarkeys!$C$1:$BA$1,[1]Forwarkeys!$C$2:$BA$185)),"-")</f>
        <v>8943</v>
      </c>
      <c r="H123" s="19">
        <f>España!E123</f>
        <v>101.57</v>
      </c>
      <c r="I123" s="3">
        <f>[1]Aeropuerto!$F116</f>
        <v>13160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Apartamet'!J124</f>
        <v>149680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100</v>
      </c>
      <c r="F124" s="19" cm="1">
        <f t="array" ref="F124">_xlfn.XLOOKUP(transformación!A115,'[1]Desempleo armonizado'!$A$2:$A$101,_xlfn.XLOOKUP($C$1,'[1]Desempleo armonizado'!$B$1:$J$1,'[1]Desempleo armonizado'!$B$2:$J$101))</f>
        <v>9.6</v>
      </c>
      <c r="G124" s="26" cm="1">
        <f t="array" ref="G124">IFERROR(_xlfn.XLOOKUP(transformación!$B115,[1]Forwarkeys!$B$2:$B$185,_xlfn.XLOOKUP($C$1,[1]Forwarkeys!$C$1:$BA$1,[1]Forwarkeys!$C$2:$BA$185)),"-")</f>
        <v>13735</v>
      </c>
      <c r="H124" s="19">
        <f>España!E124</f>
        <v>101.54</v>
      </c>
      <c r="I124" s="3">
        <f>[1]Aeropuerto!$F117</f>
        <v>10569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Apartamet'!J125</f>
        <v>140506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100.05</v>
      </c>
      <c r="F125" s="19" cm="1">
        <f t="array" ref="F125">_xlfn.XLOOKUP(transformación!A116,'[1]Desempleo armonizado'!$A$2:$A$101,_xlfn.XLOOKUP($C$1,'[1]Desempleo armonizado'!$B$1:$J$1,'[1]Desempleo armonizado'!$B$2:$J$101))</f>
        <v>9.6</v>
      </c>
      <c r="G125" s="26" cm="1">
        <f t="array" ref="G125">IFERROR(_xlfn.XLOOKUP(transformación!$B116,[1]Forwarkeys!$B$2:$B$185,_xlfn.XLOOKUP($C$1,[1]Forwarkeys!$C$1:$BA$1,[1]Forwarkeys!$C$2:$BA$185)),"-")</f>
        <v>12825</v>
      </c>
      <c r="H125" s="19">
        <f>España!E125</f>
        <v>101.49</v>
      </c>
      <c r="I125" s="3">
        <f>[1]Aeropuerto!$F118</f>
        <v>12987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Apartamet'!J126</f>
        <v>158595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99.91</v>
      </c>
      <c r="F126" s="19" cm="1">
        <f t="array" ref="F126">_xlfn.XLOOKUP(transformación!A117,'[1]Desempleo armonizado'!$A$2:$A$101,_xlfn.XLOOKUP($C$1,'[1]Desempleo armonizado'!$B$1:$J$1,'[1]Desempleo armonizado'!$B$2:$J$101))</f>
        <v>7.5</v>
      </c>
      <c r="G126" s="26" cm="1">
        <f t="array" ref="G126">IFERROR(_xlfn.XLOOKUP(transformación!$B117,[1]Forwarkeys!$B$2:$B$185,_xlfn.XLOOKUP($C$1,[1]Forwarkeys!$C$1:$BA$1,[1]Forwarkeys!$C$2:$BA$185)),"-")</f>
        <v>14007</v>
      </c>
      <c r="H126" s="19">
        <f>España!E126</f>
        <v>99.93</v>
      </c>
      <c r="I126" s="3">
        <f>[1]Aeropuerto!$F119</f>
        <v>13916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Apartamet'!J127</f>
        <v>120873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100.07</v>
      </c>
      <c r="F127" s="19" cm="1">
        <f t="array" ref="F127">_xlfn.XLOOKUP(transformación!A118,'[1]Desempleo armonizado'!$A$2:$A$101,_xlfn.XLOOKUP($C$1,'[1]Desempleo armonizado'!$B$1:$J$1,'[1]Desempleo armonizado'!$B$2:$J$101))</f>
        <v>7.5</v>
      </c>
      <c r="G127" s="26" cm="1">
        <f t="array" ref="G127">IFERROR(_xlfn.XLOOKUP(transformación!$B118,[1]Forwarkeys!$B$2:$B$185,_xlfn.XLOOKUP($C$1,[1]Forwarkeys!$C$1:$BA$1,[1]Forwarkeys!$C$2:$BA$185)),"-")</f>
        <v>15419</v>
      </c>
      <c r="H127" s="19">
        <f>España!E127</f>
        <v>100.02</v>
      </c>
      <c r="I127" s="3">
        <f>[1]Aeropuerto!$F120</f>
        <v>11321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Apartamet'!J128</f>
        <v>142877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100.7</v>
      </c>
      <c r="F128" s="19" cm="1">
        <f t="array" ref="F128">_xlfn.XLOOKUP(transformación!A119,'[1]Desempleo armonizado'!$A$2:$A$101,_xlfn.XLOOKUP($C$1,'[1]Desempleo armonizado'!$B$1:$J$1,'[1]Desempleo armonizado'!$B$2:$J$101))</f>
        <v>7.5</v>
      </c>
      <c r="G128" s="26" cm="1">
        <f t="array" ref="G128">IFERROR(_xlfn.XLOOKUP(transformación!$B119,[1]Forwarkeys!$B$2:$B$185,_xlfn.XLOOKUP($C$1,[1]Forwarkeys!$C$1:$BA$1,[1]Forwarkeys!$C$2:$BA$185)),"-")</f>
        <v>13697</v>
      </c>
      <c r="H128" s="19">
        <f>España!E128</f>
        <v>101.04</v>
      </c>
      <c r="I128" s="3">
        <f>[1]Aeropuerto!$F121</f>
        <v>12814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Apartamet'!J129</f>
        <v>283314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100.53</v>
      </c>
      <c r="F129" s="19" cm="1">
        <f t="array" ref="F129">_xlfn.XLOOKUP(transformación!A120,'[1]Desempleo armonizado'!$A$2:$A$101,_xlfn.XLOOKUP($C$1,'[1]Desempleo armonizado'!$B$1:$J$1,'[1]Desempleo armonizado'!$B$2:$J$101))</f>
        <v>8.4</v>
      </c>
      <c r="G129" s="26" cm="1">
        <f t="array" ref="G129">IFERROR(_xlfn.XLOOKUP(transformación!$B120,[1]Forwarkeys!$B$2:$B$185,_xlfn.XLOOKUP($C$1,[1]Forwarkeys!$C$1:$BA$1,[1]Forwarkeys!$C$2:$BA$185)),"-")</f>
        <v>12504</v>
      </c>
      <c r="H129" s="19">
        <f>España!E129</f>
        <v>101.12</v>
      </c>
      <c r="I129" s="3">
        <f>[1]Aeropuerto!$F122</f>
        <v>15264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Apartamet'!J130</f>
        <v>377272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100.38</v>
      </c>
      <c r="F130" s="19" cm="1">
        <f t="array" ref="F130">_xlfn.XLOOKUP(transformación!A121,'[1]Desempleo armonizado'!$A$2:$A$101,_xlfn.XLOOKUP($C$1,'[1]Desempleo armonizado'!$B$1:$J$1,'[1]Desempleo armonizado'!$B$2:$J$101))</f>
        <v>8.4</v>
      </c>
      <c r="G130" s="26" cm="1">
        <f t="array" ref="G130">IFERROR(_xlfn.XLOOKUP(transformación!$B121,[1]Forwarkeys!$B$2:$B$185,_xlfn.XLOOKUP($C$1,[1]Forwarkeys!$C$1:$BA$1,[1]Forwarkeys!$C$2:$BA$185)),"-")</f>
        <v>14983</v>
      </c>
      <c r="H130" s="19">
        <f>España!E130</f>
        <v>100.88</v>
      </c>
      <c r="I130" s="3">
        <f>[1]Aeropuerto!$F123</f>
        <v>8332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Apartamet'!J131</f>
        <v>368595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100.23</v>
      </c>
      <c r="F131" s="19" cm="1">
        <f t="array" ref="F131">_xlfn.XLOOKUP(transformación!A122,'[1]Desempleo armonizado'!$A$2:$A$101,_xlfn.XLOOKUP($C$1,'[1]Desempleo armonizado'!$B$1:$J$1,'[1]Desempleo armonizado'!$B$2:$J$101))</f>
        <v>8.4</v>
      </c>
      <c r="G131" s="26" cm="1">
        <f t="array" ref="G131">IFERROR(_xlfn.XLOOKUP(transformación!$B122,[1]Forwarkeys!$B$2:$B$185,_xlfn.XLOOKUP($C$1,[1]Forwarkeys!$C$1:$BA$1,[1]Forwarkeys!$C$2:$BA$185)),"-")</f>
        <v>9897</v>
      </c>
      <c r="H131" s="19">
        <f>España!E131</f>
        <v>100.22</v>
      </c>
      <c r="I131" s="3">
        <f>[1]Aeropuerto!$F124</f>
        <v>8211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Apartamet'!J132</f>
        <v>338569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99.49</v>
      </c>
      <c r="F132" s="19" cm="1">
        <f t="array" ref="F132">_xlfn.XLOOKUP(transformación!A123,'[1]Desempleo armonizado'!$A$2:$A$101,_xlfn.XLOOKUP($C$1,'[1]Desempleo armonizado'!$B$1:$J$1,'[1]Desempleo armonizado'!$B$2:$J$101))</f>
        <v>9.6999999999999993</v>
      </c>
      <c r="G132" s="26" cm="1">
        <f t="array" ref="G132">IFERROR(_xlfn.XLOOKUP(transformación!$B123,[1]Forwarkeys!$B$2:$B$185,_xlfn.XLOOKUP($C$1,[1]Forwarkeys!$C$1:$BA$1,[1]Forwarkeys!$C$2:$BA$185)),"-")</f>
        <v>9972</v>
      </c>
      <c r="H132" s="19">
        <f>España!E132</f>
        <v>98.04</v>
      </c>
      <c r="I132" s="3">
        <f>[1]Aeropuerto!$F125</f>
        <v>8133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Apartamet'!J133</f>
        <v>335740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99.83</v>
      </c>
      <c r="F133" s="19" cm="1">
        <f t="array" ref="F133">_xlfn.XLOOKUP(transformación!A124,'[1]Desempleo armonizado'!$A$2:$A$101,_xlfn.XLOOKUP($C$1,'[1]Desempleo armonizado'!$B$1:$J$1,'[1]Desempleo armonizado'!$B$2:$J$101))</f>
        <v>9.6999999999999993</v>
      </c>
      <c r="G133" s="26" cm="1">
        <f t="array" ref="G133">IFERROR(_xlfn.XLOOKUP(transformación!$B124,[1]Forwarkeys!$B$2:$B$185,_xlfn.XLOOKUP($C$1,[1]Forwarkeys!$C$1:$BA$1,[1]Forwarkeys!$C$2:$BA$185)),"-")</f>
        <v>10543</v>
      </c>
      <c r="H133" s="19">
        <f>España!E133</f>
        <v>98.18</v>
      </c>
      <c r="I133" s="3">
        <f>[1]Aeropuerto!$F126</f>
        <v>7935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Apartamet'!J134</f>
        <v>373680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100.2</v>
      </c>
      <c r="F134" s="19" cm="1">
        <f t="array" ref="F134">_xlfn.XLOOKUP(transformación!A125,'[1]Desempleo armonizado'!$A$2:$A$101,_xlfn.XLOOKUP($C$1,'[1]Desempleo armonizado'!$B$1:$J$1,'[1]Desempleo armonizado'!$B$2:$J$101))</f>
        <v>9.6999999999999993</v>
      </c>
      <c r="G134" s="26" cm="1">
        <f t="array" ref="G134">IFERROR(_xlfn.XLOOKUP(transformación!$B125,[1]Forwarkeys!$B$2:$B$185,_xlfn.XLOOKUP($C$1,[1]Forwarkeys!$C$1:$BA$1,[1]Forwarkeys!$C$2:$BA$185)),"-")</f>
        <v>8637</v>
      </c>
      <c r="H134" s="19">
        <f>España!E134</f>
        <v>100.15</v>
      </c>
      <c r="I134" s="3">
        <f>[1]Aeropuerto!$F127</f>
        <v>10833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Apartamet'!J135</f>
        <v>237118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100.22</v>
      </c>
      <c r="F135" s="19" cm="1">
        <f t="array" ref="F135">_xlfn.XLOOKUP(transformación!A126,'[1]Desempleo armonizado'!$A$2:$A$101,_xlfn.XLOOKUP($C$1,'[1]Desempleo armonizado'!$B$1:$J$1,'[1]Desempleo armonizado'!$B$2:$J$101))</f>
        <v>10.7</v>
      </c>
      <c r="G135" s="26" cm="1">
        <f t="array" ref="G135">IFERROR(_xlfn.XLOOKUP(transformación!$B126,[1]Forwarkeys!$B$2:$B$185,_xlfn.XLOOKUP($C$1,[1]Forwarkeys!$C$1:$BA$1,[1]Forwarkeys!$C$2:$BA$185)),"-")</f>
        <v>11431</v>
      </c>
      <c r="H135" s="19">
        <f>España!E135</f>
        <v>100.83</v>
      </c>
      <c r="I135" s="3">
        <f>[1]Aeropuerto!$F128</f>
        <v>13105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Apartamet'!J136</f>
        <v>134949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100.11</v>
      </c>
      <c r="F136" s="19" cm="1">
        <f t="array" ref="F136">_xlfn.XLOOKUP(transformación!A127,'[1]Desempleo armonizado'!$A$2:$A$101,_xlfn.XLOOKUP($C$1,'[1]Desempleo armonizado'!$B$1:$J$1,'[1]Desempleo armonizado'!$B$2:$J$101))</f>
        <v>10.7</v>
      </c>
      <c r="G136" s="26" cm="1">
        <f t="array" ref="G136">IFERROR(_xlfn.XLOOKUP(transformación!$B127,[1]Forwarkeys!$B$2:$B$185,_xlfn.XLOOKUP($C$1,[1]Forwarkeys!$C$1:$BA$1,[1]Forwarkeys!$C$2:$BA$185)),"-")</f>
        <v>14548</v>
      </c>
      <c r="H136" s="19">
        <f>España!E136</f>
        <v>101.27</v>
      </c>
      <c r="I136" s="3">
        <f>[1]Aeropuerto!$F129</f>
        <v>12592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Apartamet'!J137</f>
        <v>179878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100.12</v>
      </c>
      <c r="F137" s="19" cm="1">
        <f t="array" ref="F137">_xlfn.XLOOKUP(transformación!A128,'[1]Desempleo armonizado'!$A$2:$A$101,_xlfn.XLOOKUP($C$1,'[1]Desempleo armonizado'!$B$1:$J$1,'[1]Desempleo armonizado'!$B$2:$J$101))</f>
        <v>10.7</v>
      </c>
      <c r="G137" s="26" cm="1">
        <f t="array" ref="G137">IFERROR(_xlfn.XLOOKUP(transformación!$B128,[1]Forwarkeys!$B$2:$B$185,_xlfn.XLOOKUP($C$1,[1]Forwarkeys!$C$1:$BA$1,[1]Forwarkeys!$C$2:$BA$185)),"-")</f>
        <v>15058</v>
      </c>
      <c r="H137" s="19">
        <f>España!E137</f>
        <v>101.46</v>
      </c>
      <c r="I137" s="3">
        <f>[1]Aeropuerto!$F130</f>
        <v>14377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Apartamet'!J138</f>
        <v>170034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99.82</v>
      </c>
      <c r="F138" s="19" cm="1">
        <f t="array" ref="F138">_xlfn.XLOOKUP(transformación!A129,'[1]Desempleo armonizado'!$A$2:$A$101,_xlfn.XLOOKUP($C$1,'[1]Desempleo armonizado'!$B$1:$J$1,'[1]Desempleo armonizado'!$B$2:$J$101))</f>
        <v>8.4</v>
      </c>
      <c r="G138" s="26" cm="1">
        <f t="array" ref="G138">IFERROR(_xlfn.XLOOKUP(transformación!$B129,[1]Forwarkeys!$B$2:$B$185,_xlfn.XLOOKUP($C$1,[1]Forwarkeys!$C$1:$BA$1,[1]Forwarkeys!$C$2:$BA$185)),"-")</f>
        <v>15001</v>
      </c>
      <c r="H138" s="19">
        <f>España!E138</f>
        <v>99.9</v>
      </c>
      <c r="I138" s="3">
        <f>[1]Aeropuerto!$F131</f>
        <v>16173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Apartamet'!J139</f>
        <v>90190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99.87</v>
      </c>
      <c r="F139" s="19" cm="1">
        <f t="array" ref="F139">_xlfn.XLOOKUP(transformación!A130,'[1]Desempleo armonizado'!$A$2:$A$101,_xlfn.XLOOKUP($C$1,'[1]Desempleo armonizado'!$B$1:$J$1,'[1]Desempleo armonizado'!$B$2:$J$101))</f>
        <v>8.4</v>
      </c>
      <c r="G139" s="26" cm="1">
        <f t="array" ref="G139">IFERROR(_xlfn.XLOOKUP(transformación!$B130,[1]Forwarkeys!$B$2:$B$185,_xlfn.XLOOKUP($C$1,[1]Forwarkeys!$C$1:$BA$1,[1]Forwarkeys!$C$2:$BA$185)),"-")</f>
        <v>17494</v>
      </c>
      <c r="H139" s="19">
        <f>España!E139</f>
        <v>99.5</v>
      </c>
      <c r="I139" s="3">
        <f>[1]Aeropuerto!$F132</f>
        <v>12702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Apartamet'!J140</f>
        <v>119830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100.02</v>
      </c>
      <c r="F140" s="19" cm="1">
        <f t="array" ref="F140">_xlfn.XLOOKUP(transformación!A131,'[1]Desempleo armonizado'!$A$2:$A$101,_xlfn.XLOOKUP($C$1,'[1]Desempleo armonizado'!$B$1:$J$1,'[1]Desempleo armonizado'!$B$2:$J$101))</f>
        <v>8.4</v>
      </c>
      <c r="G140" s="26" cm="1">
        <f t="array" ref="G140">IFERROR(_xlfn.XLOOKUP(transformación!$B131,[1]Forwarkeys!$B$2:$B$185,_xlfn.XLOOKUP($C$1,[1]Forwarkeys!$C$1:$BA$1,[1]Forwarkeys!$C$2:$BA$185)),"-")</f>
        <v>15882</v>
      </c>
      <c r="H140" s="19">
        <f>España!E140</f>
        <v>99.9</v>
      </c>
      <c r="I140" s="3">
        <f>[1]Aeropuerto!$F133</f>
        <v>13910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Apartamet'!J141</f>
        <v>289622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100.19</v>
      </c>
      <c r="F141" s="19" cm="1">
        <f t="array" ref="F141">_xlfn.XLOOKUP(transformación!A132,'[1]Desempleo armonizado'!$A$2:$A$101,_xlfn.XLOOKUP($C$1,'[1]Desempleo armonizado'!$B$1:$J$1,'[1]Desempleo armonizado'!$B$2:$J$101))</f>
        <v>8.6999999999999993</v>
      </c>
      <c r="G141" s="26" cm="1">
        <f t="array" ref="G141">IFERROR(_xlfn.XLOOKUP(transformación!$B132,[1]Forwarkeys!$B$2:$B$185,_xlfn.XLOOKUP($C$1,[1]Forwarkeys!$C$1:$BA$1,[1]Forwarkeys!$C$2:$BA$185)),"-")</f>
        <v>14365</v>
      </c>
      <c r="H141" s="19">
        <f>España!E141</f>
        <v>100.21</v>
      </c>
      <c r="I141" s="3">
        <f>[1]Aeropuerto!$F134</f>
        <v>15309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Apartamet'!J142</f>
        <v>388298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100.15</v>
      </c>
      <c r="F142" s="19" cm="1">
        <f t="array" ref="F142">_xlfn.XLOOKUP(transformación!A133,'[1]Desempleo armonizado'!$A$2:$A$101,_xlfn.XLOOKUP($C$1,'[1]Desempleo armonizado'!$B$1:$J$1,'[1]Desempleo armonizado'!$B$2:$J$101))</f>
        <v>8.6999999999999993</v>
      </c>
      <c r="G142" s="26" cm="1">
        <f t="array" ref="G142">IFERROR(_xlfn.XLOOKUP(transformación!$B133,[1]Forwarkeys!$B$2:$B$185,_xlfn.XLOOKUP($C$1,[1]Forwarkeys!$C$1:$BA$1,[1]Forwarkeys!$C$2:$BA$185)),"-")</f>
        <v>15710</v>
      </c>
      <c r="H142" s="19">
        <f>España!E142</f>
        <v>100.47</v>
      </c>
      <c r="I142" s="3">
        <f>[1]Aeropuerto!$F135</f>
        <v>8830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Apartamet'!J143</f>
        <v>354751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99.98</v>
      </c>
      <c r="F143" s="19" cm="1">
        <f t="array" ref="F143">_xlfn.XLOOKUP(transformación!A134,'[1]Desempleo armonizado'!$A$2:$A$101,_xlfn.XLOOKUP($C$1,'[1]Desempleo armonizado'!$B$1:$J$1,'[1]Desempleo armonizado'!$B$2:$J$101))</f>
        <v>8.6999999999999993</v>
      </c>
      <c r="G143" s="26" cm="1">
        <f t="array" ref="G143">IFERROR(_xlfn.XLOOKUP(transformación!$B134,[1]Forwarkeys!$B$2:$B$185,_xlfn.XLOOKUP($C$1,[1]Forwarkeys!$C$1:$BA$1,[1]Forwarkeys!$C$2:$BA$185)),"-")</f>
        <v>9919</v>
      </c>
      <c r="H143" s="19">
        <f>España!E143</f>
        <v>100.09</v>
      </c>
      <c r="I143" s="3">
        <f>[1]Aeropuerto!$F136</f>
        <v>7879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Apartamet'!J144</f>
        <v>355464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99.52</v>
      </c>
      <c r="F144" s="19" cm="1">
        <f t="array" ref="F144">_xlfn.XLOOKUP(transformación!A135,'[1]Desempleo armonizado'!$A$2:$A$101,_xlfn.XLOOKUP($C$1,'[1]Desempleo armonizado'!$B$1:$J$1,'[1]Desempleo armonizado'!$B$2:$J$101))</f>
        <v>9.6</v>
      </c>
      <c r="G144" s="26" cm="1">
        <f t="array" ref="G144">IFERROR(_xlfn.XLOOKUP(transformación!$B135,[1]Forwarkeys!$B$2:$B$185,_xlfn.XLOOKUP($C$1,[1]Forwarkeys!$C$1:$BA$1,[1]Forwarkeys!$C$2:$BA$185)),"-")</f>
        <v>8742</v>
      </c>
      <c r="H144" s="19">
        <f>España!E144</f>
        <v>97.63</v>
      </c>
      <c r="I144" s="3">
        <f>[1]Aeropuerto!$F137</f>
        <v>8467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Apartamet'!J145</f>
        <v>359042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99.69</v>
      </c>
      <c r="F145" s="19" cm="1">
        <f t="array" ref="F145">_xlfn.XLOOKUP(transformación!A136,'[1]Desempleo armonizado'!$A$2:$A$101,_xlfn.XLOOKUP($C$1,'[1]Desempleo armonizado'!$B$1:$J$1,'[1]Desempleo armonizado'!$B$2:$J$101))</f>
        <v>9.6</v>
      </c>
      <c r="G145" s="26" cm="1">
        <f t="array" ref="G145">IFERROR(_xlfn.XLOOKUP(transformación!$B136,[1]Forwarkeys!$B$2:$B$185,_xlfn.XLOOKUP($C$1,[1]Forwarkeys!$C$1:$BA$1,[1]Forwarkeys!$C$2:$BA$185)),"-")</f>
        <v>9296</v>
      </c>
      <c r="H145" s="19">
        <f>España!E145</f>
        <v>97.21</v>
      </c>
      <c r="I145" s="3">
        <f>[1]Aeropuerto!$F138</f>
        <v>8166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Apartamet'!J146</f>
        <v>386630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100.18</v>
      </c>
      <c r="F146" s="19" cm="1">
        <f t="array" ref="F146">_xlfn.XLOOKUP(transformación!A137,'[1]Desempleo armonizado'!$A$2:$A$101,_xlfn.XLOOKUP($C$1,'[1]Desempleo armonizado'!$B$1:$J$1,'[1]Desempleo armonizado'!$B$2:$J$101))</f>
        <v>9.6</v>
      </c>
      <c r="G146" s="26" cm="1">
        <f t="array" ref="G146">IFERROR(_xlfn.XLOOKUP(transformación!$B137,[1]Forwarkeys!$B$2:$B$185,_xlfn.XLOOKUP($C$1,[1]Forwarkeys!$C$1:$BA$1,[1]Forwarkeys!$C$2:$BA$185)),"-")</f>
        <v>8624</v>
      </c>
      <c r="H146" s="19">
        <f>España!E146</f>
        <v>99.16</v>
      </c>
      <c r="I146" s="3">
        <f>[1]Aeropuerto!$F139</f>
        <v>11620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Apartamet'!J147</f>
        <v>239694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100.49</v>
      </c>
      <c r="F147" s="19" cm="1">
        <f t="array" ref="F147">_xlfn.XLOOKUP(transformación!A138,'[1]Desempleo armonizado'!$A$2:$A$101,_xlfn.XLOOKUP($C$1,'[1]Desempleo armonizado'!$B$1:$J$1,'[1]Desempleo armonizado'!$B$2:$J$101))</f>
        <v>10</v>
      </c>
      <c r="G147" s="26" cm="1">
        <f t="array" ref="G147">IFERROR(_xlfn.XLOOKUP(transformación!$B138,[1]Forwarkeys!$B$2:$B$185,_xlfn.XLOOKUP($C$1,[1]Forwarkeys!$C$1:$BA$1,[1]Forwarkeys!$C$2:$BA$185)),"-")</f>
        <v>11651</v>
      </c>
      <c r="H147" s="19">
        <f>España!E147</f>
        <v>99.65</v>
      </c>
      <c r="I147" s="3">
        <f>[1]Aeropuerto!$F140</f>
        <v>13153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Apartamet'!J148</f>
        <v>129039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100.4</v>
      </c>
      <c r="F148" s="19" cm="1">
        <f t="array" ref="F148">_xlfn.XLOOKUP(transformación!A139,'[1]Desempleo armonizado'!$A$2:$A$101,_xlfn.XLOOKUP($C$1,'[1]Desempleo armonizado'!$B$1:$J$1,'[1]Desempleo armonizado'!$B$2:$J$101))</f>
        <v>10</v>
      </c>
      <c r="G148" s="26" cm="1">
        <f t="array" ref="G148">IFERROR(_xlfn.XLOOKUP(transformación!$B139,[1]Forwarkeys!$B$2:$B$185,_xlfn.XLOOKUP($C$1,[1]Forwarkeys!$C$1:$BA$1,[1]Forwarkeys!$C$2:$BA$185)),"-")</f>
        <v>13686</v>
      </c>
      <c r="H148" s="19">
        <f>España!E148</f>
        <v>100.17</v>
      </c>
      <c r="I148" s="3">
        <f>[1]Aeropuerto!$F141</f>
        <v>12875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Apartamet'!J149</f>
        <v>143706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100.46</v>
      </c>
      <c r="F149" s="19" cm="1">
        <f t="array" ref="F149">_xlfn.XLOOKUP(transformación!A140,'[1]Desempleo armonizado'!$A$2:$A$101,_xlfn.XLOOKUP($C$1,'[1]Desempleo armonizado'!$B$1:$J$1,'[1]Desempleo armonizado'!$B$2:$J$101))</f>
        <v>10</v>
      </c>
      <c r="G149" s="26" cm="1">
        <f t="array" ref="G149">IFERROR(_xlfn.XLOOKUP(transformación!$B140,[1]Forwarkeys!$B$2:$B$185,_xlfn.XLOOKUP($C$1,[1]Forwarkeys!$C$1:$BA$1,[1]Forwarkeys!$C$2:$BA$185)),"-")</f>
        <v>13559</v>
      </c>
      <c r="H149" s="19">
        <f>España!E149</f>
        <v>100.59</v>
      </c>
      <c r="I149" s="3">
        <f>[1]Aeropuerto!$F142</f>
        <v>13542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Apartamet'!J150</f>
        <v>138630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100.31</v>
      </c>
      <c r="F150" s="19" cm="1">
        <f t="array" ref="F150">_xlfn.XLOOKUP(transformación!A141,'[1]Desempleo armonizado'!$A$2:$A$101,_xlfn.XLOOKUP($C$1,'[1]Desempleo armonizado'!$B$1:$J$1,'[1]Desempleo armonizado'!$B$2:$J$101))</f>
        <v>7.6</v>
      </c>
      <c r="G150" s="26" cm="1">
        <f t="array" ref="G150">IFERROR(_xlfn.XLOOKUP(transformación!$B141,[1]Forwarkeys!$B$2:$B$185,_xlfn.XLOOKUP($C$1,[1]Forwarkeys!$C$1:$BA$1,[1]Forwarkeys!$C$2:$BA$185)),"-")</f>
        <v>13786</v>
      </c>
      <c r="H150" s="19">
        <f>España!E150</f>
        <v>99.25</v>
      </c>
      <c r="I150" s="3">
        <f>[1]Aeropuerto!$F143</f>
        <v>13563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Apartamet'!J151</f>
        <v>95636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100.35</v>
      </c>
      <c r="F151" s="19" cm="1">
        <f t="array" ref="F151">_xlfn.XLOOKUP(transformación!A142,'[1]Desempleo armonizado'!$A$2:$A$101,_xlfn.XLOOKUP($C$1,'[1]Desempleo armonizado'!$B$1:$J$1,'[1]Desempleo armonizado'!$B$2:$J$101))</f>
        <v>7.6</v>
      </c>
      <c r="G151" s="26" cm="1">
        <f t="array" ref="G151">IFERROR(_xlfn.XLOOKUP(transformación!$B142,[1]Forwarkeys!$B$2:$B$185,_xlfn.XLOOKUP($C$1,[1]Forwarkeys!$C$1:$BA$1,[1]Forwarkeys!$C$2:$BA$185)),"-")</f>
        <v>15051</v>
      </c>
      <c r="H151" s="19">
        <f>España!E151</f>
        <v>99.21</v>
      </c>
      <c r="I151" s="3">
        <f>[1]Aeropuerto!$F144</f>
        <v>11545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Apartamet'!J152</f>
        <v>119050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100.57</v>
      </c>
      <c r="F152" s="19" cm="1">
        <f t="array" ref="F152">_xlfn.XLOOKUP(transformación!A143,'[1]Desempleo armonizado'!$A$2:$A$101,_xlfn.XLOOKUP($C$1,'[1]Desempleo armonizado'!$B$1:$J$1,'[1]Desempleo armonizado'!$B$2:$J$101))</f>
        <v>7.6</v>
      </c>
      <c r="G152" s="26" cm="1">
        <f t="array" ref="G152">IFERROR(_xlfn.XLOOKUP(transformación!$B143,[1]Forwarkeys!$B$2:$B$185,_xlfn.XLOOKUP($C$1,[1]Forwarkeys!$C$1:$BA$1,[1]Forwarkeys!$C$2:$BA$185)),"-")</f>
        <v>14195</v>
      </c>
      <c r="H152" s="19">
        <f>España!E152</f>
        <v>99.93</v>
      </c>
      <c r="I152" s="3">
        <f>[1]Aeropuerto!$F145</f>
        <v>13047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Apartamet'!J153</f>
        <v>302592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100.82</v>
      </c>
      <c r="F153" s="19" cm="1">
        <f t="array" ref="F153">_xlfn.XLOOKUP(transformación!A144,'[1]Desempleo armonizado'!$A$2:$A$101,_xlfn.XLOOKUP($C$1,'[1]Desempleo armonizado'!$B$1:$J$1,'[1]Desempleo armonizado'!$B$2:$J$101))</f>
        <v>8</v>
      </c>
      <c r="G153" s="26" cm="1">
        <f t="array" ref="G153">IFERROR(_xlfn.XLOOKUP(transformación!$B144,[1]Forwarkeys!$B$2:$B$185,_xlfn.XLOOKUP($C$1,[1]Forwarkeys!$C$1:$BA$1,[1]Forwarkeys!$C$2:$BA$185)),"-")</f>
        <v>13504</v>
      </c>
      <c r="H153" s="19">
        <f>España!E153</f>
        <v>100.71</v>
      </c>
      <c r="I153" s="3">
        <f>[1]Aeropuerto!$F146</f>
        <v>13810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Apartamet'!J154</f>
        <v>409124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100.8</v>
      </c>
      <c r="F154" s="19" cm="1">
        <f t="array" ref="F154">_xlfn.XLOOKUP(transformación!A145,'[1]Desempleo armonizado'!$A$2:$A$101,_xlfn.XLOOKUP($C$1,'[1]Desempleo armonizado'!$B$1:$J$1,'[1]Desempleo armonizado'!$B$2:$J$101))</f>
        <v>8</v>
      </c>
      <c r="G154" s="26" cm="1">
        <f t="array" ref="G154">IFERROR(_xlfn.XLOOKUP(transformación!$B145,[1]Forwarkeys!$B$2:$B$185,_xlfn.XLOOKUP($C$1,[1]Forwarkeys!$C$1:$BA$1,[1]Forwarkeys!$C$2:$BA$185)),"-")</f>
        <v>14329</v>
      </c>
      <c r="H154" s="19">
        <f>España!E154</f>
        <v>100.95</v>
      </c>
      <c r="I154" s="3">
        <f>[1]Aeropuerto!$F147</f>
        <v>9633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Apartamet'!J155</f>
        <v>386418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101.08</v>
      </c>
      <c r="F155" s="19" cm="1">
        <f t="array" ref="F155">_xlfn.XLOOKUP(transformación!A146,'[1]Desempleo armonizado'!$A$2:$A$101,_xlfn.XLOOKUP($C$1,'[1]Desempleo armonizado'!$B$1:$J$1,'[1]Desempleo armonizado'!$B$2:$J$101))</f>
        <v>8</v>
      </c>
      <c r="G155" s="26" cm="1">
        <f t="array" ref="G155">IFERROR(_xlfn.XLOOKUP(transformación!$B146,[1]Forwarkeys!$B$2:$B$185,_xlfn.XLOOKUP($C$1,[1]Forwarkeys!$C$1:$BA$1,[1]Forwarkeys!$C$2:$BA$185)),"-")</f>
        <v>10577</v>
      </c>
      <c r="H155" s="19">
        <f>España!E155</f>
        <v>101.5</v>
      </c>
      <c r="I155" s="3">
        <f>[1]Aeropuerto!$F148</f>
        <v>8433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Apartamet'!J156</f>
        <v>371350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100.41</v>
      </c>
      <c r="F156" s="19" cm="1">
        <f t="array" ref="F156">_xlfn.XLOOKUP(transformación!A147,'[1]Desempleo armonizado'!$A$2:$A$101,_xlfn.XLOOKUP($C$1,'[1]Desempleo armonizado'!$B$1:$J$1,'[1]Desempleo armonizado'!$B$2:$J$101))</f>
        <v>9.3000000000000007</v>
      </c>
      <c r="G156" s="26" cm="1">
        <f t="array" ref="G156">IFERROR(_xlfn.XLOOKUP(transformación!$B147,[1]Forwarkeys!$B$2:$B$185,_xlfn.XLOOKUP($C$1,[1]Forwarkeys!$C$1:$BA$1,[1]Forwarkeys!$C$2:$BA$185)),"-")</f>
        <v>10085</v>
      </c>
      <c r="H156" s="19">
        <f>España!E156</f>
        <v>100.5</v>
      </c>
      <c r="I156" s="3">
        <f>[1]Aeropuerto!$F149</f>
        <v>8885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Apartamet'!J157</f>
        <v>385506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101.12</v>
      </c>
      <c r="F157" s="19" cm="1">
        <f t="array" ref="F157">_xlfn.XLOOKUP(transformación!A148,'[1]Desempleo armonizado'!$A$2:$A$101,_xlfn.XLOOKUP($C$1,'[1]Desempleo armonizado'!$B$1:$J$1,'[1]Desempleo armonizado'!$B$2:$J$101))</f>
        <v>9.3000000000000007</v>
      </c>
      <c r="G157" s="26" cm="1">
        <f t="array" ref="G157">IFERROR(_xlfn.XLOOKUP(transformación!$B148,[1]Forwarkeys!$B$2:$B$185,_xlfn.XLOOKUP($C$1,[1]Forwarkeys!$C$1:$BA$1,[1]Forwarkeys!$C$2:$BA$185)),"-")</f>
        <v>9685</v>
      </c>
      <c r="H157" s="19">
        <f>España!E157</f>
        <v>100.16</v>
      </c>
      <c r="I157" s="3">
        <f>[1]Aeropuerto!$F150</f>
        <v>9044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Apartamet'!J158</f>
        <v>416467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101.1</v>
      </c>
      <c r="F158" s="19" cm="1">
        <f t="array" ref="F158">_xlfn.XLOOKUP(transformación!A149,'[1]Desempleo armonizado'!$A$2:$A$101,_xlfn.XLOOKUP($C$1,'[1]Desempleo armonizado'!$B$1:$J$1,'[1]Desempleo armonizado'!$B$2:$J$101))</f>
        <v>9.3000000000000007</v>
      </c>
      <c r="G158" s="26" cm="1">
        <f t="array" ref="G158">IFERROR(_xlfn.XLOOKUP(transformación!$B149,[1]Forwarkeys!$B$2:$B$185,_xlfn.XLOOKUP($C$1,[1]Forwarkeys!$C$1:$BA$1,[1]Forwarkeys!$C$2:$BA$185)),"-")</f>
        <v>9580</v>
      </c>
      <c r="H158" s="19">
        <f>España!E158</f>
        <v>101.29</v>
      </c>
      <c r="I158" s="3">
        <f>[1]Aeropuerto!$F151</f>
        <v>13094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Apartamet'!J159</f>
        <v>287422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101.5</v>
      </c>
      <c r="F159" s="19" cm="1">
        <f t="array" ref="F159">_xlfn.XLOOKUP(transformación!A150,'[1]Desempleo armonizado'!$A$2:$A$101,_xlfn.XLOOKUP($C$1,'[1]Desempleo armonizado'!$B$1:$J$1,'[1]Desempleo armonizado'!$B$2:$J$101))</f>
        <v>9.9</v>
      </c>
      <c r="G159" s="26" cm="1">
        <f t="array" ref="G159">IFERROR(_xlfn.XLOOKUP(transformación!$B150,[1]Forwarkeys!$B$2:$B$185,_xlfn.XLOOKUP($C$1,[1]Forwarkeys!$C$1:$BA$1,[1]Forwarkeys!$C$2:$BA$185)),"-")</f>
        <v>14031</v>
      </c>
      <c r="H159" s="19">
        <f>España!E159</f>
        <v>102.21</v>
      </c>
      <c r="I159" s="3">
        <f>[1]Aeropuerto!$F152</f>
        <v>13938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Apartamet'!J160</f>
        <v>153776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101.32</v>
      </c>
      <c r="F160" s="19" cm="1">
        <f t="array" ref="F160">_xlfn.XLOOKUP(transformación!A151,'[1]Desempleo armonizado'!$A$2:$A$101,_xlfn.XLOOKUP($C$1,'[1]Desempleo armonizado'!$B$1:$J$1,'[1]Desempleo armonizado'!$B$2:$J$101))</f>
        <v>9.9</v>
      </c>
      <c r="G160" s="26" cm="1">
        <f t="array" ref="G160">IFERROR(_xlfn.XLOOKUP(transformación!$B151,[1]Forwarkeys!$B$2:$B$185,_xlfn.XLOOKUP($C$1,[1]Forwarkeys!$C$1:$BA$1,[1]Forwarkeys!$C$2:$BA$185)),"-")</f>
        <v>14174</v>
      </c>
      <c r="H160" s="19">
        <f>España!E160</f>
        <v>102.16</v>
      </c>
      <c r="I160" s="3">
        <f>[1]Aeropuerto!$F153</f>
        <v>13297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Apartamet'!J161</f>
        <v>168674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101.34</v>
      </c>
      <c r="F161" s="19" cm="1">
        <f t="array" ref="F161">_xlfn.XLOOKUP(transformación!A152,'[1]Desempleo armonizado'!$A$2:$A$101,_xlfn.XLOOKUP($C$1,'[1]Desempleo armonizado'!$B$1:$J$1,'[1]Desempleo armonizado'!$B$2:$J$101))</f>
        <v>9.9</v>
      </c>
      <c r="G161" s="26" cm="1">
        <f t="array" ref="G161">IFERROR(_xlfn.XLOOKUP(transformación!$B152,[1]Forwarkeys!$B$2:$B$185,_xlfn.XLOOKUP($C$1,[1]Forwarkeys!$C$1:$BA$1,[1]Forwarkeys!$C$2:$BA$185)),"-")</f>
        <v>14447</v>
      </c>
      <c r="H161" s="19">
        <f>España!E161</f>
        <v>102.22</v>
      </c>
      <c r="I161" s="3">
        <f>[1]Aeropuerto!$F154</f>
        <v>15759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Apartamet'!J162</f>
        <v>154240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100.94</v>
      </c>
      <c r="F162" s="19" cm="1">
        <f t="array" ref="F162">_xlfn.XLOOKUP(transformación!A153,'[1]Desempleo armonizado'!$A$2:$A$101,_xlfn.XLOOKUP($C$1,'[1]Desempleo armonizado'!$B$1:$J$1,'[1]Desempleo armonizado'!$B$2:$J$101))</f>
        <v>7.7</v>
      </c>
      <c r="G162" s="26" cm="1">
        <f t="array" ref="G162">IFERROR(_xlfn.XLOOKUP(transformación!$B153,[1]Forwarkeys!$B$2:$B$185,_xlfn.XLOOKUP($C$1,[1]Forwarkeys!$C$1:$BA$1,[1]Forwarkeys!$C$2:$BA$185)),"-")</f>
        <v>16441</v>
      </c>
      <c r="H162" s="19">
        <f>España!E162</f>
        <v>100.98</v>
      </c>
      <c r="I162" s="3">
        <f>[1]Aeropuerto!$F155</f>
        <v>16280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Apartamet'!J163</f>
        <v>106528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101.12</v>
      </c>
      <c r="F163" s="19" cm="1">
        <f t="array" ref="F163">_xlfn.XLOOKUP(transformación!A154,'[1]Desempleo armonizado'!$A$2:$A$101,_xlfn.XLOOKUP($C$1,'[1]Desempleo armonizado'!$B$1:$J$1,'[1]Desempleo armonizado'!$B$2:$J$101))</f>
        <v>7.7</v>
      </c>
      <c r="G163" s="26" cm="1">
        <f t="array" ref="G163">IFERROR(_xlfn.XLOOKUP(transformación!$B154,[1]Forwarkeys!$B$2:$B$185,_xlfn.XLOOKUP($C$1,[1]Forwarkeys!$C$1:$BA$1,[1]Forwarkeys!$C$2:$BA$185)),"-")</f>
        <v>17906</v>
      </c>
      <c r="H163" s="19">
        <f>España!E163</f>
        <v>101.15</v>
      </c>
      <c r="I163" s="3">
        <f>[1]Aeropuerto!$F156</f>
        <v>12155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Apartamet'!J164</f>
        <v>171232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101.35</v>
      </c>
      <c r="F164" s="19" cm="1">
        <f t="array" ref="F164">_xlfn.XLOOKUP(transformación!A155,'[1]Desempleo armonizado'!$A$2:$A$101,_xlfn.XLOOKUP($C$1,'[1]Desempleo armonizado'!$B$1:$J$1,'[1]Desempleo armonizado'!$B$2:$J$101))</f>
        <v>7.7</v>
      </c>
      <c r="G164" s="26" cm="1">
        <f t="array" ref="G164">IFERROR(_xlfn.XLOOKUP(transformación!$B155,[1]Forwarkeys!$B$2:$B$185,_xlfn.XLOOKUP($C$1,[1]Forwarkeys!$C$1:$BA$1,[1]Forwarkeys!$C$2:$BA$185)),"-")</f>
        <v>14578</v>
      </c>
      <c r="H164" s="19">
        <f>España!E164</f>
        <v>101.77</v>
      </c>
      <c r="I164" s="3">
        <f>[1]Aeropuerto!$F157</f>
        <v>13638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Apartamet'!J165</f>
        <v>359720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101.32</v>
      </c>
      <c r="F165" s="19" cm="1">
        <f t="array" ref="F165">_xlfn.XLOOKUP(transformación!A156,'[1]Desempleo armonizado'!$A$2:$A$101,_xlfn.XLOOKUP($C$1,'[1]Desempleo armonizado'!$B$1:$J$1,'[1]Desempleo armonizado'!$B$2:$J$101))</f>
        <v>7.6</v>
      </c>
      <c r="G165" s="26" cm="1">
        <f t="array" ref="G165">IFERROR(_xlfn.XLOOKUP(transformación!$B156,[1]Forwarkeys!$B$2:$B$185,_xlfn.XLOOKUP($C$1,[1]Forwarkeys!$C$1:$BA$1,[1]Forwarkeys!$C$2:$BA$185)),"-")</f>
        <v>14210</v>
      </c>
      <c r="H165" s="19">
        <f>España!E165</f>
        <v>102.4</v>
      </c>
      <c r="I165" s="3">
        <f>[1]Aeropuerto!$F158</f>
        <v>16290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Apartamet'!J166</f>
        <v>461347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101.67</v>
      </c>
      <c r="F166" s="19" cm="1">
        <f t="array" ref="F166">_xlfn.XLOOKUP(transformación!A157,'[1]Desempleo armonizado'!$A$2:$A$101,_xlfn.XLOOKUP($C$1,'[1]Desempleo armonizado'!$B$1:$J$1,'[1]Desempleo armonizado'!$B$2:$J$101))</f>
        <v>7.6</v>
      </c>
      <c r="G166" s="26" cm="1">
        <f t="array" ref="G166">IFERROR(_xlfn.XLOOKUP(transformación!$B157,[1]Forwarkeys!$B$2:$B$185,_xlfn.XLOOKUP($C$1,[1]Forwarkeys!$C$1:$BA$1,[1]Forwarkeys!$C$2:$BA$185)),"-")</f>
        <v>16046</v>
      </c>
      <c r="H166" s="19">
        <f>España!E166</f>
        <v>102.73</v>
      </c>
      <c r="I166" s="3">
        <f>[1]Aeropuerto!$F159</f>
        <v>11867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Apartamet'!J167</f>
        <v>415829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101.59</v>
      </c>
      <c r="F167" s="19" cm="1">
        <f t="array" ref="F167">_xlfn.XLOOKUP(transformación!A158,'[1]Desempleo armonizado'!$A$2:$A$101,_xlfn.XLOOKUP($C$1,'[1]Desempleo armonizado'!$B$1:$J$1,'[1]Desempleo armonizado'!$B$2:$J$101))</f>
        <v>7.6</v>
      </c>
      <c r="G167" s="26" cm="1">
        <f t="array" ref="G167">IFERROR(_xlfn.XLOOKUP(transformación!$B158,[1]Forwarkeys!$B$2:$B$185,_xlfn.XLOOKUP($C$1,[1]Forwarkeys!$C$1:$BA$1,[1]Forwarkeys!$C$2:$BA$185)),"-")</f>
        <v>13520</v>
      </c>
      <c r="H167" s="19">
        <f>España!E167</f>
        <v>102.74</v>
      </c>
      <c r="I167" s="3">
        <f>[1]Aeropuerto!$F160</f>
        <v>12068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Apartamet'!J168</f>
        <v>388024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101.26</v>
      </c>
      <c r="F168" s="19" cm="1">
        <f t="array" ref="F168">_xlfn.XLOOKUP(transformación!A159,'[1]Desempleo armonizado'!$A$2:$A$101,_xlfn.XLOOKUP($C$1,'[1]Desempleo armonizado'!$B$1:$J$1,'[1]Desempleo armonizado'!$B$2:$J$101))</f>
        <v>8.8000000000000007</v>
      </c>
      <c r="G168" s="26" cm="1">
        <f t="array" ref="G168">IFERROR(_xlfn.XLOOKUP(transformación!$B159,[1]Forwarkeys!$B$2:$B$185,_xlfn.XLOOKUP($C$1,[1]Forwarkeys!$C$1:$BA$1,[1]Forwarkeys!$C$2:$BA$185)),"-")</f>
        <v>13523</v>
      </c>
      <c r="H168" s="19">
        <f>España!E168</f>
        <v>101.22</v>
      </c>
      <c r="I168" s="3">
        <f>[1]Aeropuerto!$F161</f>
        <v>10338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Apartamet'!J169</f>
        <v>389057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101.74</v>
      </c>
      <c r="F169" s="19" cm="1">
        <f t="array" ref="F169">_xlfn.XLOOKUP(transformación!A160,'[1]Desempleo armonizado'!$A$2:$A$101,_xlfn.XLOOKUP($C$1,'[1]Desempleo armonizado'!$B$1:$J$1,'[1]Desempleo armonizado'!$B$2:$J$101))</f>
        <v>8.8000000000000007</v>
      </c>
      <c r="G169" s="26" cm="1">
        <f t="array" ref="G169">IFERROR(_xlfn.XLOOKUP(transformación!$B160,[1]Forwarkeys!$B$2:$B$185,_xlfn.XLOOKUP($C$1,[1]Forwarkeys!$C$1:$BA$1,[1]Forwarkeys!$C$2:$BA$185)),"-")</f>
        <v>11715</v>
      </c>
      <c r="H169" s="19">
        <f>España!E169</f>
        <v>101.37</v>
      </c>
      <c r="I169" s="3">
        <f>[1]Aeropuerto!$F162</f>
        <v>11627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Apartamet'!J170</f>
        <v>437880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101.98</v>
      </c>
      <c r="F170" s="19" cm="1">
        <f t="array" ref="F170">_xlfn.XLOOKUP(transformación!A161,'[1]Desempleo armonizado'!$A$2:$A$101,_xlfn.XLOOKUP($C$1,'[1]Desempleo armonizado'!$B$1:$J$1,'[1]Desempleo armonizado'!$B$2:$J$101))</f>
        <v>8.8000000000000007</v>
      </c>
      <c r="G170" s="26" cm="1">
        <f t="array" ref="G170">IFERROR(_xlfn.XLOOKUP(transformación!$B161,[1]Forwarkeys!$B$2:$B$185,_xlfn.XLOOKUP($C$1,[1]Forwarkeys!$C$1:$BA$1,[1]Forwarkeys!$C$2:$BA$185)),"-")</f>
        <v>12370</v>
      </c>
      <c r="H170" s="19">
        <f>España!E170</f>
        <v>102.59</v>
      </c>
      <c r="I170" s="3">
        <f>[1]Aeropuerto!$F163</f>
        <v>15715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Apartamet'!J171</f>
        <v>277749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102.32</v>
      </c>
      <c r="F171" s="19" cm="1">
        <f t="array" ref="F171">_xlfn.XLOOKUP(transformación!A162,'[1]Desempleo armonizado'!$A$2:$A$101,_xlfn.XLOOKUP($C$1,'[1]Desempleo armonizado'!$B$1:$J$1,'[1]Desempleo armonizado'!$B$2:$J$101))</f>
        <v>8.1999999999999993</v>
      </c>
      <c r="G171" s="26" cm="1">
        <f t="array" ref="G171">IFERROR(_xlfn.XLOOKUP(transformación!$B162,[1]Forwarkeys!$B$2:$B$185,_xlfn.XLOOKUP($C$1,[1]Forwarkeys!$C$1:$BA$1,[1]Forwarkeys!$C$2:$BA$185)),"-")</f>
        <v>16387</v>
      </c>
      <c r="H171" s="19">
        <f>España!E171</f>
        <v>103.36</v>
      </c>
      <c r="I171" s="3">
        <f>[1]Aeropuerto!$F164</f>
        <v>18262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Apartamet'!J172</f>
        <v>163598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102.37</v>
      </c>
      <c r="F172" s="19" cm="1">
        <f t="array" ref="F172">_xlfn.XLOOKUP(transformación!A163,'[1]Desempleo armonizado'!$A$2:$A$101,_xlfn.XLOOKUP($C$1,'[1]Desempleo armonizado'!$B$1:$J$1,'[1]Desempleo armonizado'!$B$2:$J$101))</f>
        <v>8.1999999999999993</v>
      </c>
      <c r="G172" s="26" cm="1">
        <f t="array" ref="G172">IFERROR(_xlfn.XLOOKUP(transformación!$B163,[1]Forwarkeys!$B$2:$B$185,_xlfn.XLOOKUP($C$1,[1]Forwarkeys!$C$1:$BA$1,[1]Forwarkeys!$C$2:$BA$185)),"-")</f>
        <v>19115</v>
      </c>
      <c r="H172" s="19">
        <f>España!E172</f>
        <v>104.32</v>
      </c>
      <c r="I172" s="3">
        <f>[1]Aeropuerto!$F165</f>
        <v>17038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Apartamet'!J173</f>
        <v>177397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102.55</v>
      </c>
      <c r="F173" s="19" cm="1">
        <f t="array" ref="F173">_xlfn.XLOOKUP(transformación!A164,'[1]Desempleo armonizado'!$A$2:$A$101,_xlfn.XLOOKUP($C$1,'[1]Desempleo armonizado'!$B$1:$J$1,'[1]Desempleo armonizado'!$B$2:$J$101))</f>
        <v>8.1999999999999993</v>
      </c>
      <c r="G173" s="26" cm="1">
        <f t="array" ref="G173">IFERROR(_xlfn.XLOOKUP(transformación!$B164,[1]Forwarkeys!$B$2:$B$185,_xlfn.XLOOKUP($C$1,[1]Forwarkeys!$C$1:$BA$1,[1]Forwarkeys!$C$2:$BA$185)),"-")</f>
        <v>18683</v>
      </c>
      <c r="H173" s="19">
        <f>España!E173</f>
        <v>104.56</v>
      </c>
      <c r="I173" s="3">
        <f>[1]Aeropuerto!$F166</f>
        <v>21352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Apartamet'!J174</f>
        <v>180947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102.36</v>
      </c>
      <c r="F174" s="19" cm="1">
        <f t="array" ref="F174">_xlfn.XLOOKUP(transformación!A165,'[1]Desempleo armonizado'!$A$2:$A$101,_xlfn.XLOOKUP($C$1,'[1]Desempleo armonizado'!$B$1:$J$1,'[1]Desempleo armonizado'!$B$2:$J$101))</f>
        <v>6.5</v>
      </c>
      <c r="G174" s="26" cm="1">
        <f t="array" ref="G174">IFERROR(_xlfn.XLOOKUP(transformación!$B165,[1]Forwarkeys!$B$2:$B$185,_xlfn.XLOOKUP($C$1,[1]Forwarkeys!$C$1:$BA$1,[1]Forwarkeys!$C$2:$BA$185)),"-")</f>
        <v>22320</v>
      </c>
      <c r="H174" s="19">
        <f>España!E174</f>
        <v>103.31</v>
      </c>
      <c r="I174" s="3">
        <f>[1]Aeropuerto!$F167</f>
        <v>21599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Apartamet'!J175</f>
        <v>100615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102.51</v>
      </c>
      <c r="F175" s="19" cm="1">
        <f t="array" ref="F175">_xlfn.XLOOKUP(transformación!A166,'[1]Desempleo armonizado'!$A$2:$A$101,_xlfn.XLOOKUP($C$1,'[1]Desempleo armonizado'!$B$1:$J$1,'[1]Desempleo armonizado'!$B$2:$J$101))</f>
        <v>6.5</v>
      </c>
      <c r="G175" s="26" cm="1">
        <f t="array" ref="G175">IFERROR(_xlfn.XLOOKUP(transformación!$B166,[1]Forwarkeys!$B$2:$B$185,_xlfn.XLOOKUP($C$1,[1]Forwarkeys!$C$1:$BA$1,[1]Forwarkeys!$C$2:$BA$185)),"-")</f>
        <v>25031</v>
      </c>
      <c r="H175" s="19">
        <f>España!E175</f>
        <v>103.41</v>
      </c>
      <c r="I175" s="3">
        <f>[1]Aeropuerto!$F168</f>
        <v>14289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Apartamet'!J176</f>
        <v>150667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102.78</v>
      </c>
      <c r="F176" s="19" cm="1">
        <f t="array" ref="F176">_xlfn.XLOOKUP(transformación!A167,'[1]Desempleo armonizado'!$A$2:$A$101,_xlfn.XLOOKUP($C$1,'[1]Desempleo armonizado'!$B$1:$J$1,'[1]Desempleo armonizado'!$B$2:$J$101))</f>
        <v>6.5</v>
      </c>
      <c r="G176" s="26" cm="1">
        <f t="array" ref="G176">IFERROR(_xlfn.XLOOKUP(transformación!$B167,[1]Forwarkeys!$B$2:$B$185,_xlfn.XLOOKUP($C$1,[1]Forwarkeys!$C$1:$BA$1,[1]Forwarkeys!$C$2:$BA$185)),"-")</f>
        <v>19721</v>
      </c>
      <c r="H176" s="19">
        <f>España!E176</f>
        <v>104.06</v>
      </c>
      <c r="I176" s="3">
        <f>[1]Aeropuerto!$F169</f>
        <v>18222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Apartamet'!J177</f>
        <v>333797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103.05</v>
      </c>
      <c r="F177" s="19" cm="1">
        <f t="array" ref="F177">_xlfn.XLOOKUP(transformación!A168,'[1]Desempleo armonizado'!$A$2:$A$101,_xlfn.XLOOKUP($C$1,'[1]Desempleo armonizado'!$B$1:$J$1,'[1]Desempleo armonizado'!$B$2:$J$101))</f>
        <v>6</v>
      </c>
      <c r="G177" s="26" cm="1">
        <f t="array" ref="G177">IFERROR(_xlfn.XLOOKUP(transformación!$B168,[1]Forwarkeys!$B$2:$B$185,_xlfn.XLOOKUP($C$1,[1]Forwarkeys!$C$1:$BA$1,[1]Forwarkeys!$C$2:$BA$185)),"-")</f>
        <v>19629</v>
      </c>
      <c r="H177" s="19">
        <f>España!E177</f>
        <v>104.77</v>
      </c>
      <c r="I177" s="3">
        <f>[1]Aeropuerto!$F170</f>
        <v>21619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Apartamet'!J178</f>
        <v>435069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103.13</v>
      </c>
      <c r="F178" s="19" cm="1">
        <f t="array" ref="F178">_xlfn.XLOOKUP(transformación!A169,'[1]Desempleo armonizado'!$A$2:$A$101,_xlfn.XLOOKUP($C$1,'[1]Desempleo armonizado'!$B$1:$J$1,'[1]Desempleo armonizado'!$B$2:$J$101))</f>
        <v>6</v>
      </c>
      <c r="G178" s="26" cm="1">
        <f t="array" ref="G178">IFERROR(_xlfn.XLOOKUP(transformación!$B169,[1]Forwarkeys!$B$2:$B$185,_xlfn.XLOOKUP($C$1,[1]Forwarkeys!$C$1:$BA$1,[1]Forwarkeys!$C$2:$BA$185)),"-")</f>
        <v>22274</v>
      </c>
      <c r="H178" s="19">
        <f>España!E178</f>
        <v>104.52</v>
      </c>
      <c r="I178" s="3">
        <f>[1]Aeropuerto!$F171</f>
        <v>16202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Apartamet'!J179</f>
        <v>400113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102.93</v>
      </c>
      <c r="F179" s="19" cm="1">
        <f t="array" ref="F179">_xlfn.XLOOKUP(transformación!A170,'[1]Desempleo armonizado'!$A$2:$A$101,_xlfn.XLOOKUP($C$1,'[1]Desempleo armonizado'!$B$1:$J$1,'[1]Desempleo armonizado'!$B$2:$J$101))</f>
        <v>6</v>
      </c>
      <c r="G179" s="26" cm="1">
        <f t="array" ref="G179">IFERROR(_xlfn.XLOOKUP(transformación!$B170,[1]Forwarkeys!$B$2:$B$185,_xlfn.XLOOKUP($C$1,[1]Forwarkeys!$C$1:$BA$1,[1]Forwarkeys!$C$2:$BA$185)),"-")</f>
        <v>21234</v>
      </c>
      <c r="H179" s="19">
        <f>España!E179</f>
        <v>104</v>
      </c>
      <c r="I179" s="3">
        <f>[1]Aeropuerto!$F172</f>
        <v>16789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Apartamet'!J180</f>
        <v>329351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102.48</v>
      </c>
      <c r="F180" s="19" cm="1">
        <f t="array" ref="F180">_xlfn.XLOOKUP(transformación!A171,'[1]Desempleo armonizado'!$A$2:$A$101,_xlfn.XLOOKUP($C$1,'[1]Desempleo armonizado'!$B$1:$J$1,'[1]Desempleo armonizado'!$B$2:$J$101))</f>
        <v>7.1</v>
      </c>
      <c r="G180" s="26" cm="1">
        <f t="array" ref="G180">IFERROR(_xlfn.XLOOKUP(transformación!$B171,[1]Forwarkeys!$B$2:$B$185,_xlfn.XLOOKUP($C$1,[1]Forwarkeys!$C$1:$BA$1,[1]Forwarkeys!$C$2:$BA$185)),"-")</f>
        <v>20790</v>
      </c>
      <c r="H180" s="19">
        <f>España!E180</f>
        <v>102.26</v>
      </c>
      <c r="I180" s="3">
        <f>[1]Aeropuerto!$F173</f>
        <v>13202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Apartamet'!J181</f>
        <v>362182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103.04</v>
      </c>
      <c r="F181" s="19" cm="1">
        <f t="array" ref="F181">_xlfn.XLOOKUP(transformación!A172,'[1]Desempleo armonizado'!$A$2:$A$101,_xlfn.XLOOKUP($C$1,'[1]Desempleo armonizado'!$B$1:$J$1,'[1]Desempleo armonizado'!$B$2:$J$101))</f>
        <v>7.1</v>
      </c>
      <c r="G181" s="26" cm="1">
        <f t="array" ref="G181">IFERROR(_xlfn.XLOOKUP(transformación!$B172,[1]Forwarkeys!$B$2:$B$185,_xlfn.XLOOKUP($C$1,[1]Forwarkeys!$C$1:$BA$1,[1]Forwarkeys!$C$2:$BA$185)),"-")</f>
        <v>17709</v>
      </c>
      <c r="H181" s="19">
        <f>España!E181</f>
        <v>102.47</v>
      </c>
      <c r="I181" s="3">
        <f>[1]Aeropuerto!$F174</f>
        <v>15120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Apartamet'!J182</f>
        <v>404779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103.15</v>
      </c>
      <c r="F182" s="19" cm="1">
        <f t="array" ref="F182">_xlfn.XLOOKUP(transformación!A173,'[1]Desempleo armonizado'!$A$2:$A$101,_xlfn.XLOOKUP($C$1,'[1]Desempleo armonizado'!$B$1:$J$1,'[1]Desempleo armonizado'!$B$2:$J$101))</f>
        <v>7.1</v>
      </c>
      <c r="G182" s="26" cm="1">
        <f t="array" ref="G182">IFERROR(_xlfn.XLOOKUP(transformación!$B173,[1]Forwarkeys!$B$2:$B$185,_xlfn.XLOOKUP($C$1,[1]Forwarkeys!$C$1:$BA$1,[1]Forwarkeys!$C$2:$BA$185)),"-")</f>
        <v>16659</v>
      </c>
      <c r="H182" s="19">
        <f>España!E182</f>
        <v>103.9</v>
      </c>
      <c r="I182" s="3">
        <f>[1]Aeropuerto!$F175</f>
        <v>19665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Apartamet'!J183</f>
        <v>263030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103.9</v>
      </c>
      <c r="F183" s="19" cm="1">
        <f t="array" ref="F183">_xlfn.XLOOKUP(transformación!A174,'[1]Desempleo armonizado'!$A$2:$A$101,_xlfn.XLOOKUP($C$1,'[1]Desempleo armonizado'!$B$1:$J$1,'[1]Desempleo armonizado'!$B$2:$J$101))</f>
        <v>7.7</v>
      </c>
      <c r="G183" s="26" cm="1">
        <f t="array" ref="G183">IFERROR(_xlfn.XLOOKUP(transformación!$B174,[1]Forwarkeys!$B$2:$B$185,_xlfn.XLOOKUP($C$1,[1]Forwarkeys!$C$1:$BA$1,[1]Forwarkeys!$C$2:$BA$185)),"-")</f>
        <v>20571</v>
      </c>
      <c r="H183" s="19">
        <f>España!E183</f>
        <v>105.06</v>
      </c>
      <c r="I183" s="3">
        <f>[1]Aeropuerto!$F176</f>
        <v>19766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Apartamet'!J184</f>
        <v>174192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103.67</v>
      </c>
      <c r="F184" s="19" cm="1">
        <f t="array" ref="F184">_xlfn.XLOOKUP(transformación!A175,'[1]Desempleo armonizado'!$A$2:$A$101,_xlfn.XLOOKUP($C$1,'[1]Desempleo armonizado'!$B$1:$J$1,'[1]Desempleo armonizado'!$B$2:$J$101))</f>
        <v>7.7</v>
      </c>
      <c r="G184" s="26" cm="1">
        <f t="array" ref="G184">IFERROR(_xlfn.XLOOKUP(transformación!$B175,[1]Forwarkeys!$B$2:$B$185,_xlfn.XLOOKUP($C$1,[1]Forwarkeys!$C$1:$BA$1,[1]Forwarkeys!$C$2:$BA$185)),"-")</f>
        <v>19956</v>
      </c>
      <c r="H184" s="19">
        <f>España!E184</f>
        <v>105.31</v>
      </c>
      <c r="I184" s="3">
        <f>[1]Aeropuerto!$F177</f>
        <v>18351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Apartamet'!J185</f>
        <v>168834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103.71</v>
      </c>
      <c r="F185" s="19" cm="1">
        <f t="array" ref="F185">_xlfn.XLOOKUP(transformación!A176,'[1]Desempleo armonizado'!$A$2:$A$101,_xlfn.XLOOKUP($C$1,'[1]Desempleo armonizado'!$B$1:$J$1,'[1]Desempleo armonizado'!$B$2:$J$101))</f>
        <v>7.7</v>
      </c>
      <c r="G185" s="26" cm="1">
        <f t="array" ref="G185">IFERROR(_xlfn.XLOOKUP(transformación!$B176,[1]Forwarkeys!$B$2:$B$185,_xlfn.XLOOKUP($C$1,[1]Forwarkeys!$C$1:$BA$1,[1]Forwarkeys!$C$2:$BA$185)),"-")</f>
        <v>20056</v>
      </c>
      <c r="H185" s="19">
        <f>España!E185</f>
        <v>105.18</v>
      </c>
      <c r="I185" s="3">
        <f>[1]Aeropuerto!$F178</f>
        <v>19747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Apartamet'!J186</f>
        <v>159491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103.38</v>
      </c>
      <c r="F186" s="19" cm="1">
        <f t="array" ref="F186">_xlfn.XLOOKUP(transformación!A177,'[1]Desempleo armonizado'!$A$2:$A$101,_xlfn.XLOOKUP($C$1,'[1]Desempleo armonizado'!$B$1:$J$1,'[1]Desempleo armonizado'!$B$2:$J$101))</f>
        <v>6</v>
      </c>
      <c r="G186" s="26" cm="1">
        <f t="array" ref="G186">IFERROR(_xlfn.XLOOKUP(transformación!$B177,[1]Forwarkeys!$B$2:$B$185,_xlfn.XLOOKUP($C$1,[1]Forwarkeys!$C$1:$BA$1,[1]Forwarkeys!$C$2:$BA$185)),"-")</f>
        <v>21187</v>
      </c>
      <c r="H186" s="19">
        <f>España!E186</f>
        <v>103.98</v>
      </c>
      <c r="I186" s="3">
        <f>[1]Aeropuerto!$F179</f>
        <v>21061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Apartamet'!J187</f>
        <v>109631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103.79</v>
      </c>
      <c r="F187" s="19" cm="1">
        <f t="array" ref="F187">_xlfn.XLOOKUP(transformación!A178,'[1]Desempleo armonizado'!$A$2:$A$101,_xlfn.XLOOKUP($C$1,'[1]Desempleo armonizado'!$B$1:$J$1,'[1]Desempleo armonizado'!$B$2:$J$101))</f>
        <v>6</v>
      </c>
      <c r="G187" s="26" cm="1">
        <f t="array" ref="G187">IFERROR(_xlfn.XLOOKUP(transformación!$B178,[1]Forwarkeys!$B$2:$B$185,_xlfn.XLOOKUP($C$1,[1]Forwarkeys!$C$1:$BA$1,[1]Forwarkeys!$C$2:$BA$185)),"-")</f>
        <v>23311</v>
      </c>
      <c r="H187" s="19">
        <f>España!E187</f>
        <v>103.87</v>
      </c>
      <c r="I187" s="3">
        <f>[1]Aeropuerto!$F180</f>
        <v>16405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Apartamet'!J188</f>
        <v>150954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103.83</v>
      </c>
      <c r="F188" s="19" cm="1">
        <f t="array" ref="F188">_xlfn.XLOOKUP(transformación!A179,'[1]Desempleo armonizado'!$A$2:$A$101,_xlfn.XLOOKUP($C$1,'[1]Desempleo armonizado'!$B$1:$J$1,'[1]Desempleo armonizado'!$B$2:$J$101))</f>
        <v>6</v>
      </c>
      <c r="G188" s="26" cm="1">
        <f t="array" ref="G188">IFERROR(_xlfn.XLOOKUP(transformación!$B179,[1]Forwarkeys!$B$2:$B$185,_xlfn.XLOOKUP($C$1,[1]Forwarkeys!$C$1:$BA$1,[1]Forwarkeys!$C$2:$BA$185)),"-")</f>
        <v>18860</v>
      </c>
      <c r="H188" s="19">
        <f>España!E188</f>
        <v>104.28</v>
      </c>
      <c r="I188" s="3">
        <f>[1]Aeropuerto!$F181</f>
        <v>18541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Apartamet'!J189</f>
        <v>313228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103.98</v>
      </c>
      <c r="F189" s="19" cm="1">
        <f t="array" ref="F189">_xlfn.XLOOKUP(transformación!A180,'[1]Desempleo armonizado'!$A$2:$A$101,_xlfn.XLOOKUP($C$1,'[1]Desempleo armonizado'!$B$1:$J$1,'[1]Desempleo armonizado'!$B$2:$J$101))</f>
        <v>6</v>
      </c>
      <c r="G189" s="26" cm="1">
        <f t="array" ref="G189">IFERROR(_xlfn.XLOOKUP(transformación!$B180,[1]Forwarkeys!$B$2:$B$185,_xlfn.XLOOKUP($C$1,[1]Forwarkeys!$C$1:$BA$1,[1]Forwarkeys!$C$2:$BA$185)),"-")</f>
        <v>18657</v>
      </c>
      <c r="H189" s="19">
        <f>España!E189</f>
        <v>104.97</v>
      </c>
      <c r="I189" s="3">
        <f>[1]Aeropuerto!$F182</f>
        <v>19946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Apartamet'!J190</f>
        <v>409740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103.92</v>
      </c>
      <c r="F190" s="19" cm="1">
        <f t="array" ref="F190">_xlfn.XLOOKUP(transformación!A181,'[1]Desempleo armonizado'!$A$2:$A$101,_xlfn.XLOOKUP($C$1,'[1]Desempleo armonizado'!$B$1:$J$1,'[1]Desempleo armonizado'!$B$2:$J$101))</f>
        <v>6</v>
      </c>
      <c r="G190" s="26" cm="1">
        <f t="array" ref="G190">IFERROR(_xlfn.XLOOKUP(transformación!$B181,[1]Forwarkeys!$B$2:$B$185,_xlfn.XLOOKUP($C$1,[1]Forwarkeys!$C$1:$BA$1,[1]Forwarkeys!$C$2:$BA$185)),"-")</f>
        <v>20823</v>
      </c>
      <c r="H190" s="19">
        <f>España!E190</f>
        <v>105.01</v>
      </c>
      <c r="I190" s="3">
        <f>[1]Aeropuerto!$F183</f>
        <v>14943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Apartamet'!J191</f>
        <v>362153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104.1</v>
      </c>
      <c r="F191" s="19" cm="1">
        <f t="array" ref="F191">_xlfn.XLOOKUP(transformación!A182,'[1]Desempleo armonizado'!$A$2:$A$101,_xlfn.XLOOKUP($C$1,'[1]Desempleo armonizado'!$B$1:$J$1,'[1]Desempleo armonizado'!$B$2:$J$101))</f>
        <v>6</v>
      </c>
      <c r="G191" s="26" cm="1">
        <f t="array" ref="G191">IFERROR(_xlfn.XLOOKUP(transformación!$B182,[1]Forwarkeys!$B$2:$B$185,_xlfn.XLOOKUP($C$1,[1]Forwarkeys!$C$1:$BA$1,[1]Forwarkeys!$C$2:$BA$185)),"-")</f>
        <v>16739</v>
      </c>
      <c r="H191" s="19">
        <f>España!E191</f>
        <v>104.88</v>
      </c>
      <c r="I191" s="3">
        <f>[1]Aeropuerto!$F184</f>
        <v>14888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Apartamet'!J192</f>
        <v>332850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103.72</v>
      </c>
      <c r="F192" s="19" cm="1">
        <f t="array" ref="F192">_xlfn.XLOOKUP(transformación!A183,'[1]Desempleo armonizado'!$A$2:$A$101,_xlfn.XLOOKUP($C$1,'[1]Desempleo armonizado'!$B$1:$J$1,'[1]Desempleo armonizado'!$B$2:$J$101))</f>
        <v>7.1</v>
      </c>
      <c r="G192" s="26" cm="1">
        <f t="array" ref="G192">IFERROR(_xlfn.XLOOKUP(transformación!$B183,[1]Forwarkeys!$B$2:$B$185,_xlfn.XLOOKUP($C$1,[1]Forwarkeys!$C$1:$BA$1,[1]Forwarkeys!$C$2:$BA$185)),"-")</f>
        <v>16328</v>
      </c>
      <c r="H192" s="19">
        <f>España!E192</f>
        <v>103.42</v>
      </c>
      <c r="I192" s="3">
        <f>[1]Aeropuerto!$F185</f>
        <v>12268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Apartamet'!J193</f>
        <v>341577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104.2</v>
      </c>
      <c r="F193" s="19" cm="1">
        <f t="array" ref="F193">_xlfn.XLOOKUP(transformación!A184,'[1]Desempleo armonizado'!$A$2:$A$101,_xlfn.XLOOKUP($C$1,'[1]Desempleo armonizado'!$B$1:$J$1,'[1]Desempleo armonizado'!$B$2:$J$101))</f>
        <v>7.1</v>
      </c>
      <c r="G193" s="26" cm="1">
        <f t="array" ref="G193">IFERROR(_xlfn.XLOOKUP(transformación!$B184,[1]Forwarkeys!$B$2:$B$185,_xlfn.XLOOKUP($C$1,[1]Forwarkeys!$C$1:$BA$1,[1]Forwarkeys!$C$2:$BA$185)),"-")</f>
        <v>13722</v>
      </c>
      <c r="H193" s="19">
        <f>España!E193</f>
        <v>103.36</v>
      </c>
      <c r="I193" s="3">
        <f>[1]Aeropuerto!$F186</f>
        <v>13999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Apartamet'!J194</f>
        <v>167337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104.03</v>
      </c>
      <c r="F194" s="19" cm="1">
        <f t="array" ref="F194">_xlfn.XLOOKUP(transformación!A185,'[1]Desempleo armonizado'!$A$2:$A$101,_xlfn.XLOOKUP($C$1,'[1]Desempleo armonizado'!$B$1:$J$1,'[1]Desempleo armonizado'!$B$2:$J$101))</f>
        <v>7.1</v>
      </c>
      <c r="G194" s="26" cm="1">
        <f t="array" ref="G194">IFERROR(_xlfn.XLOOKUP(transformación!$B185,[1]Forwarkeys!$B$2:$B$185,_xlfn.XLOOKUP($C$1,[1]Forwarkeys!$C$1:$BA$1,[1]Forwarkeys!$C$2:$BA$185)),"-")</f>
        <v>14944</v>
      </c>
      <c r="H194" s="19">
        <f>España!E194</f>
        <v>103.98</v>
      </c>
      <c r="I194" s="3">
        <f>[1]Aeropuerto!$F187</f>
        <v>6446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Apartamet'!J195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103.58</v>
      </c>
      <c r="F195" s="19" cm="1">
        <f t="array" ref="F195">_xlfn.XLOOKUP(transformación!A186,'[1]Desempleo armonizado'!$A$2:$A$101,_xlfn.XLOOKUP($C$1,'[1]Desempleo armonizado'!$B$1:$J$1,'[1]Desempleo armonizado'!$B$2:$J$101))</f>
        <v>8.9</v>
      </c>
      <c r="G195" s="26" cm="1">
        <f t="array" ref="G195">IFERROR(_xlfn.XLOOKUP(transformación!$B186,[1]Forwarkeys!$B$2:$B$185,_xlfn.XLOOKUP($C$1,[1]Forwarkeys!$C$1:$BA$1,[1]Forwarkeys!$C$2:$BA$185)),"-")</f>
        <v>13972</v>
      </c>
      <c r="H195" s="19">
        <f>España!E195</f>
        <v>104.35</v>
      </c>
      <c r="I195" s="3">
        <f>[1]Aeropuerto!$F188</f>
        <v>41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Apartamet'!J196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103.52</v>
      </c>
      <c r="F196" s="19" cm="1">
        <f t="array" ref="F196">_xlfn.XLOOKUP(transformación!A187,'[1]Desempleo armonizado'!$A$2:$A$101,_xlfn.XLOOKUP($C$1,'[1]Desempleo armonizado'!$B$1:$J$1,'[1]Desempleo armonizado'!$B$2:$J$101))</f>
        <v>8.9</v>
      </c>
      <c r="G196" s="26" cm="1">
        <f t="array" ref="G196">IFERROR(_xlfn.XLOOKUP(transformación!$B187,[1]Forwarkeys!$B$2:$B$185,_xlfn.XLOOKUP($C$1,[1]Forwarkeys!$C$1:$BA$1,[1]Forwarkeys!$C$2:$BA$185)),"-")</f>
        <v>418</v>
      </c>
      <c r="H196" s="19">
        <f>España!E196</f>
        <v>104.41</v>
      </c>
      <c r="I196" s="3">
        <f>[1]Aeropuerto!$F189</f>
        <v>18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Apartamet'!J197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103.77</v>
      </c>
      <c r="F197" s="19" cm="1">
        <f t="array" ref="F197">_xlfn.XLOOKUP(transformación!A188,'[1]Desempleo armonizado'!$A$2:$A$101,_xlfn.XLOOKUP($C$1,'[1]Desempleo armonizado'!$B$1:$J$1,'[1]Desempleo armonizado'!$B$2:$J$101))</f>
        <v>8.9</v>
      </c>
      <c r="G197" s="26" cm="1">
        <f t="array" ref="G197">IFERROR(_xlfn.XLOOKUP(transformación!$B188,[1]Forwarkeys!$B$2:$B$185,_xlfn.XLOOKUP($C$1,[1]Forwarkeys!$C$1:$BA$1,[1]Forwarkeys!$C$2:$BA$185)),"-")</f>
        <v>336</v>
      </c>
      <c r="H197" s="19">
        <f>España!E197</f>
        <v>104.87</v>
      </c>
      <c r="I197" s="3">
        <f>[1]Aeropuerto!$F190</f>
        <v>21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Apartamet'!J198</f>
        <v>12846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104.07</v>
      </c>
      <c r="F198" s="19" cm="1">
        <f t="array" ref="F198">_xlfn.XLOOKUP(transformación!A189,'[1]Desempleo armonizado'!$A$2:$A$101,_xlfn.XLOOKUP($C$1,'[1]Desempleo armonizado'!$B$1:$J$1,'[1]Desempleo armonizado'!$B$2:$J$101))</f>
        <v>7.7</v>
      </c>
      <c r="G198" s="26" cm="1">
        <f t="array" ref="G198">IFERROR(_xlfn.XLOOKUP(transformación!$B189,[1]Forwarkeys!$B$2:$B$185,_xlfn.XLOOKUP($C$1,[1]Forwarkeys!$C$1:$BA$1,[1]Forwarkeys!$C$2:$BA$185)),"-")</f>
        <v>209</v>
      </c>
      <c r="H198" s="19">
        <f>España!E198</f>
        <v>103.23</v>
      </c>
      <c r="I198" s="3">
        <f>[1]Aeropuerto!$F191</f>
        <v>3174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Apartamet'!J199</f>
        <v>8538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104.09</v>
      </c>
      <c r="F199" s="19" cm="1">
        <f t="array" ref="F199">_xlfn.XLOOKUP(transformación!A190,'[1]Desempleo armonizado'!$A$2:$A$101,_xlfn.XLOOKUP($C$1,'[1]Desempleo armonizado'!$B$1:$J$1,'[1]Desempleo armonizado'!$B$2:$J$101))</f>
        <v>7.7</v>
      </c>
      <c r="G199" s="26" cm="1">
        <f t="array" ref="G199">IFERROR(_xlfn.XLOOKUP(transformación!$B190,[1]Forwarkeys!$B$2:$B$185,_xlfn.XLOOKUP($C$1,[1]Forwarkeys!$C$1:$BA$1,[1]Forwarkeys!$C$2:$BA$185)),"-")</f>
        <v>5304</v>
      </c>
      <c r="H199" s="19">
        <f>España!E199</f>
        <v>103.23</v>
      </c>
      <c r="I199" s="3">
        <f>[1]Aeropuerto!$F192</f>
        <v>1327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Apartamet'!J200</f>
        <v>7901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104.11</v>
      </c>
      <c r="F200" s="19" cm="1">
        <f t="array" ref="F200">_xlfn.XLOOKUP(transformación!A191,'[1]Desempleo armonizado'!$A$2:$A$101,_xlfn.XLOOKUP($C$1,'[1]Desempleo armonizado'!$B$1:$J$1,'[1]Desempleo armonizado'!$B$2:$J$101))</f>
        <v>7.7</v>
      </c>
      <c r="G200" s="26" cm="1">
        <f t="array" ref="G200">IFERROR(_xlfn.XLOOKUP(transformación!$B191,[1]Forwarkeys!$B$2:$B$185,_xlfn.XLOOKUP($C$1,[1]Forwarkeys!$C$1:$BA$1,[1]Forwarkeys!$C$2:$BA$185)),"-")</f>
        <v>2406</v>
      </c>
      <c r="H200" s="19">
        <f>España!E200</f>
        <v>103.69</v>
      </c>
      <c r="I200" s="3">
        <f>[1]Aeropuerto!$F193</f>
        <v>1447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Apartamet'!J201</f>
        <v>7694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104.22</v>
      </c>
      <c r="F201" s="19" cm="1">
        <f t="array" ref="F201">_xlfn.XLOOKUP(transformación!A192,'[1]Desempleo armonizado'!$A$2:$A$101,_xlfn.XLOOKUP($C$1,'[1]Desempleo armonizado'!$B$1:$J$1,'[1]Desempleo armonizado'!$B$2:$J$101))</f>
        <v>7.4</v>
      </c>
      <c r="G201" s="26" cm="1">
        <f t="array" ref="G201">IFERROR(_xlfn.XLOOKUP(transformación!$B192,[1]Forwarkeys!$B$2:$B$185,_xlfn.XLOOKUP($C$1,[1]Forwarkeys!$C$1:$BA$1,[1]Forwarkeys!$C$2:$BA$185)),"-")</f>
        <v>2717</v>
      </c>
      <c r="H201" s="19">
        <f>España!E201</f>
        <v>104.01</v>
      </c>
      <c r="I201" s="3">
        <f>[1]Aeropuerto!$F194</f>
        <v>1516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Apartamet'!J202</f>
        <v>6235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104.1</v>
      </c>
      <c r="F202" s="19" cm="1">
        <f t="array" ref="F202">_xlfn.XLOOKUP(transformación!A193,'[1]Desempleo armonizado'!$A$2:$A$101,_xlfn.XLOOKUP($C$1,'[1]Desempleo armonizado'!$B$1:$J$1,'[1]Desempleo armonizado'!$B$2:$J$101))</f>
        <v>7.4</v>
      </c>
      <c r="G202" s="26" cm="1">
        <f t="array" ref="G202">IFERROR(_xlfn.XLOOKUP(transformación!$B193,[1]Forwarkeys!$B$2:$B$185,_xlfn.XLOOKUP($C$1,[1]Forwarkeys!$C$1:$BA$1,[1]Forwarkeys!$C$2:$BA$185)),"-")</f>
        <v>1816</v>
      </c>
      <c r="H202" s="19">
        <f>España!E202</f>
        <v>104.12</v>
      </c>
      <c r="I202" s="3">
        <f>[1]Aeropuerto!$F195</f>
        <v>856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Apartamet'!J203</f>
        <v>7266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104.3</v>
      </c>
      <c r="F203" s="19" cm="1">
        <f t="array" ref="F203">_xlfn.XLOOKUP(transformación!A194,'[1]Desempleo armonizado'!$A$2:$A$101,_xlfn.XLOOKUP($C$1,'[1]Desempleo armonizado'!$B$1:$J$1,'[1]Desempleo armonizado'!$B$2:$J$101))</f>
        <v>7.4</v>
      </c>
      <c r="G203" s="26" cm="1">
        <f t="array" ref="G203">IFERROR(_xlfn.XLOOKUP(transformación!$B194,[1]Forwarkeys!$B$2:$B$185,_xlfn.XLOOKUP($C$1,[1]Forwarkeys!$C$1:$BA$1,[1]Forwarkeys!$C$2:$BA$185)),"-")</f>
        <v>1152</v>
      </c>
      <c r="H203" s="19">
        <f>España!E203</f>
        <v>104.28</v>
      </c>
      <c r="I203" s="3">
        <f>[1]Aeropuerto!$F196</f>
        <v>1230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Apartamet'!J204</f>
        <v>6002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104.76</v>
      </c>
      <c r="F204" s="19" cm="1">
        <f t="array" ref="F204">_xlfn.XLOOKUP(transformación!A195,'[1]Desempleo armonizado'!$A$2:$A$101,_xlfn.XLOOKUP($C$1,'[1]Desempleo armonizado'!$B$1:$J$1,'[1]Desempleo armonizado'!$B$2:$J$101))</f>
        <v>8.4</v>
      </c>
      <c r="G204" s="26" cm="1">
        <f t="array" ref="G204">IFERROR(_xlfn.XLOOKUP(transformación!$B195,[1]Forwarkeys!$B$2:$B$185,_xlfn.XLOOKUP($C$1,[1]Forwarkeys!$C$1:$BA$1,[1]Forwarkeys!$C$2:$BA$185)),"-")</f>
        <v>1491</v>
      </c>
      <c r="H204" s="19">
        <f>España!E204</f>
        <v>103.87</v>
      </c>
      <c r="I204" s="3">
        <f>[1]Aeropuerto!$F197</f>
        <v>1256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Apartamet'!J205</f>
        <v>4269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105.12</v>
      </c>
      <c r="F205" s="19" cm="1">
        <f t="array" ref="F205">_xlfn.XLOOKUP(transformación!A196,'[1]Desempleo armonizado'!$A$2:$A$101,_xlfn.XLOOKUP($C$1,'[1]Desempleo armonizado'!$B$1:$J$1,'[1]Desempleo armonizado'!$B$2:$J$101))</f>
        <v>8.4</v>
      </c>
      <c r="G205" s="26" cm="1">
        <f t="array" ref="G205">IFERROR(_xlfn.XLOOKUP(transformación!$B196,[1]Forwarkeys!$B$2:$B$185,_xlfn.XLOOKUP($C$1,[1]Forwarkeys!$C$1:$BA$1,[1]Forwarkeys!$C$2:$BA$185)),"-")</f>
        <v>1556</v>
      </c>
      <c r="H205" s="19">
        <f>España!E205</f>
        <v>103.27</v>
      </c>
      <c r="I205" s="3">
        <f>[1]Aeropuerto!$F198</f>
        <v>885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Apartamet'!J206</f>
        <v>9214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105.44</v>
      </c>
      <c r="F206" s="19" cm="1">
        <f t="array" ref="F206">_xlfn.XLOOKUP(transformación!A197,'[1]Desempleo armonizado'!$A$2:$A$101,_xlfn.XLOOKUP($C$1,'[1]Desempleo armonizado'!$B$1:$J$1,'[1]Desempleo armonizado'!$B$2:$J$101))</f>
        <v>8.4</v>
      </c>
      <c r="G206" s="26" cm="1">
        <f t="array" ref="G206">IFERROR(_xlfn.XLOOKUP(transformación!$B197,[1]Forwarkeys!$B$2:$B$185,_xlfn.XLOOKUP($C$1,[1]Forwarkeys!$C$1:$BA$1,[1]Forwarkeys!$C$2:$BA$185)),"-")</f>
        <v>1152</v>
      </c>
      <c r="H206" s="19">
        <f>España!E206</f>
        <v>105.22</v>
      </c>
      <c r="I206" s="3">
        <f>[1]Aeropuerto!$F199</f>
        <v>1445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Apartamet'!J207</f>
        <v>8318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105.85</v>
      </c>
      <c r="F207" s="19" cm="1">
        <f t="array" ref="F207">_xlfn.XLOOKUP(transformación!A198,'[1]Desempleo armonizado'!$A$2:$A$101,_xlfn.XLOOKUP($C$1,'[1]Desempleo armonizado'!$B$1:$J$1,'[1]Desempleo armonizado'!$B$2:$J$101))</f>
        <v>9</v>
      </c>
      <c r="G207" s="26" cm="1">
        <f t="array" ref="G207">IFERROR(_xlfn.XLOOKUP(transformación!$B198,[1]Forwarkeys!$B$2:$B$185,_xlfn.XLOOKUP($C$1,[1]Forwarkeys!$C$1:$BA$1,[1]Forwarkeys!$C$2:$BA$185)),"-")</f>
        <v>1635</v>
      </c>
      <c r="H207" s="19">
        <f>España!E207</f>
        <v>106.39</v>
      </c>
      <c r="I207" s="3">
        <f>[1]Aeropuerto!$F200</f>
        <v>2452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Apartamet'!J208</f>
        <v>11319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105.88</v>
      </c>
      <c r="F208" s="19" cm="1">
        <f t="array" ref="F208">_xlfn.XLOOKUP(transformación!A199,'[1]Desempleo armonizado'!$A$2:$A$101,_xlfn.XLOOKUP($C$1,'[1]Desempleo armonizado'!$B$1:$J$1,'[1]Desempleo armonizado'!$B$2:$J$101))</f>
        <v>9</v>
      </c>
      <c r="G208" s="26" cm="1">
        <f t="array" ref="G208">IFERROR(_xlfn.XLOOKUP(transformación!$B199,[1]Forwarkeys!$B$2:$B$185,_xlfn.XLOOKUP($C$1,[1]Forwarkeys!$C$1:$BA$1,[1]Forwarkeys!$C$2:$BA$185)),"-")</f>
        <v>3033</v>
      </c>
      <c r="H208" s="19">
        <f>España!E208</f>
        <v>106.95</v>
      </c>
      <c r="I208" s="3">
        <f>[1]Aeropuerto!$F201</f>
        <v>2041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Apartamet'!J209</f>
        <v>14387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105.75</v>
      </c>
      <c r="F209" s="19" cm="1">
        <f t="array" ref="F209">_xlfn.XLOOKUP(transformación!A200,'[1]Desempleo armonizado'!$A$2:$A$101,_xlfn.XLOOKUP($C$1,'[1]Desempleo armonizado'!$B$1:$J$1,'[1]Desempleo armonizado'!$B$2:$J$101))</f>
        <v>9</v>
      </c>
      <c r="G209" s="26" cm="1">
        <f t="array" ref="G209">IFERROR(_xlfn.XLOOKUP(transformación!$B200,[1]Forwarkeys!$B$2:$B$185,_xlfn.XLOOKUP($C$1,[1]Forwarkeys!$C$1:$BA$1,[1]Forwarkeys!$C$2:$BA$185)),"-")</f>
        <v>3358</v>
      </c>
      <c r="H209" s="19">
        <f>España!E209</f>
        <v>107.46</v>
      </c>
      <c r="I209" s="3">
        <f>[1]Aeropuerto!$F202</f>
        <v>3888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Apartamet'!J210</f>
        <v>29764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105.97</v>
      </c>
      <c r="F210" s="19" cm="1">
        <f t="array" ref="F210">_xlfn.XLOOKUP(transformación!A201,'[1]Desempleo armonizado'!$A$2:$A$101,_xlfn.XLOOKUP($C$1,'[1]Desempleo armonizado'!$B$1:$J$1,'[1]Desempleo armonizado'!$B$2:$J$101))</f>
        <v>6.9</v>
      </c>
      <c r="G210" s="26" cm="1">
        <f t="array" ref="G210">IFERROR(_xlfn.XLOOKUP(transformación!$B201,[1]Forwarkeys!$B$2:$B$185,_xlfn.XLOOKUP($C$1,[1]Forwarkeys!$C$1:$BA$1,[1]Forwarkeys!$C$2:$BA$185)),"-")</f>
        <v>4863</v>
      </c>
      <c r="H210" s="19">
        <f>España!E210</f>
        <v>106.18</v>
      </c>
      <c r="I210" s="3">
        <f>[1]Aeropuerto!$F203</f>
        <v>5595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Apartamet'!J211</f>
        <v>25399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106</v>
      </c>
      <c r="F211" s="19" cm="1">
        <f t="array" ref="F211">_xlfn.XLOOKUP(transformación!A202,'[1]Desempleo armonizado'!$A$2:$A$101,_xlfn.XLOOKUP($C$1,'[1]Desempleo armonizado'!$B$1:$J$1,'[1]Desempleo armonizado'!$B$2:$J$101))</f>
        <v>6.9</v>
      </c>
      <c r="G211" s="26" cm="1">
        <f t="array" ref="G211">IFERROR(_xlfn.XLOOKUP(transformación!$B202,[1]Forwarkeys!$B$2:$B$185,_xlfn.XLOOKUP($C$1,[1]Forwarkeys!$C$1:$BA$1,[1]Forwarkeys!$C$2:$BA$185)),"-")</f>
        <v>9653</v>
      </c>
      <c r="H211" s="19">
        <f>España!E211</f>
        <v>106.65</v>
      </c>
      <c r="I211" s="3">
        <f>[1]Aeropuerto!$F204</f>
        <v>5322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Apartamet'!J212</f>
        <v>48476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106.26</v>
      </c>
      <c r="F212" s="19" cm="1">
        <f t="array" ref="F212">_xlfn.XLOOKUP(transformación!A203,'[1]Desempleo armonizado'!$A$2:$A$101,_xlfn.XLOOKUP($C$1,'[1]Desempleo armonizado'!$B$1:$J$1,'[1]Desempleo armonizado'!$B$2:$J$101))</f>
        <v>6.9</v>
      </c>
      <c r="G212" s="26" cm="1">
        <f t="array" ref="G212">IFERROR(_xlfn.XLOOKUP(transformación!$B203,[1]Forwarkeys!$B$2:$B$185,_xlfn.XLOOKUP($C$1,[1]Forwarkeys!$C$1:$BA$1,[1]Forwarkeys!$C$2:$BA$185)),"-")</f>
        <v>10500</v>
      </c>
      <c r="H212" s="19">
        <f>España!E212</f>
        <v>107.87</v>
      </c>
      <c r="I212" s="3">
        <f>[1]Aeropuerto!$F205</f>
        <v>9311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Apartamet'!J213</f>
        <v>157256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107.14</v>
      </c>
      <c r="F213" s="19" cm="1">
        <f t="array" ref="F213">_xlfn.XLOOKUP(transformación!A204,'[1]Desempleo armonizado'!$A$2:$A$101,_xlfn.XLOOKUP($C$1,'[1]Desempleo armonizado'!$B$1:$J$1,'[1]Desempleo armonizado'!$B$2:$J$101))</f>
        <v>6.3</v>
      </c>
      <c r="G213" s="26" cm="1">
        <f t="array" ref="G213">IFERROR(_xlfn.XLOOKUP(transformación!$B204,[1]Forwarkeys!$B$2:$B$185,_xlfn.XLOOKUP($C$1,[1]Forwarkeys!$C$1:$BA$1,[1]Forwarkeys!$C$2:$BA$185)),"-")</f>
        <v>10690</v>
      </c>
      <c r="H213" s="19">
        <f>España!E213</f>
        <v>109.6</v>
      </c>
      <c r="I213" s="3">
        <f>[1]Aeropuerto!$F206</f>
        <v>13118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Apartamet'!J214</f>
        <v>220710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107.72</v>
      </c>
      <c r="F214" s="19" cm="1">
        <f t="array" ref="F214">_xlfn.XLOOKUP(transformación!A205,'[1]Desempleo armonizado'!$A$2:$A$101,_xlfn.XLOOKUP($C$1,'[1]Desempleo armonizado'!$B$1:$J$1,'[1]Desempleo armonizado'!$B$2:$J$101))</f>
        <v>6.3</v>
      </c>
      <c r="G214" s="26" cm="1">
        <f t="array" ref="G214">IFERROR(_xlfn.XLOOKUP(transformación!$B205,[1]Forwarkeys!$B$2:$B$185,_xlfn.XLOOKUP($C$1,[1]Forwarkeys!$C$1:$BA$1,[1]Forwarkeys!$C$2:$BA$185)),"-")</f>
        <v>13686</v>
      </c>
      <c r="H214" s="19">
        <f>España!E214</f>
        <v>109.87</v>
      </c>
      <c r="I214" s="3">
        <f>[1]Aeropuerto!$F207</f>
        <v>9463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Apartamet'!J215</f>
        <v>225018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107.6</v>
      </c>
      <c r="F215" s="19" cm="1">
        <f t="array" ref="F215">_xlfn.XLOOKUP(transformación!A206,'[1]Desempleo armonizado'!$A$2:$A$101,_xlfn.XLOOKUP($C$1,'[1]Desempleo armonizado'!$B$1:$J$1,'[1]Desempleo armonizado'!$B$2:$J$101))</f>
        <v>6.3</v>
      </c>
      <c r="G215" s="26" cm="1">
        <f t="array" ref="G215">IFERROR(_xlfn.XLOOKUP(transformación!$B206,[1]Forwarkeys!$B$2:$B$185,_xlfn.XLOOKUP($C$1,[1]Forwarkeys!$C$1:$BA$1,[1]Forwarkeys!$C$2:$BA$185)),"-")</f>
        <v>10940</v>
      </c>
      <c r="H215" s="19">
        <f>España!E215</f>
        <v>111.13</v>
      </c>
      <c r="I215" s="3">
        <f>[1]Aeropuerto!$F208</f>
        <v>8924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Apartamet'!J216</f>
        <v>188017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109.1</v>
      </c>
      <c r="F216" s="19" cm="1">
        <f t="array" ref="F216">_xlfn.XLOOKUP(transformación!A207,'[1]Desempleo armonizado'!$A$2:$A$101,_xlfn.XLOOKUP($C$1,'[1]Desempleo armonizado'!$B$1:$J$1,'[1]Desempleo armonizado'!$B$2:$J$101))</f>
        <v>7</v>
      </c>
      <c r="G216" s="26" cm="1">
        <f t="array" ref="G216">IFERROR(_xlfn.XLOOKUP(transformación!$B207,[1]Forwarkeys!$B$2:$B$185,_xlfn.XLOOKUP($C$1,[1]Forwarkeys!$C$1:$BA$1,[1]Forwarkeys!$C$2:$BA$185)),"-")</f>
        <v>11089</v>
      </c>
      <c r="H216" s="19">
        <f>España!E216</f>
        <v>110.26</v>
      </c>
      <c r="I216" s="3">
        <f>[1]Aeropuerto!$F209</f>
        <v>6997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Apartamet'!J217</f>
        <v>199718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109.73</v>
      </c>
      <c r="F217" s="19" cm="1">
        <f t="array" ref="F217">_xlfn.XLOOKUP(transformación!A208,'[1]Desempleo armonizado'!$A$2:$A$101,_xlfn.XLOOKUP($C$1,'[1]Desempleo armonizado'!$B$1:$J$1,'[1]Desempleo armonizado'!$B$2:$J$101))</f>
        <v>7</v>
      </c>
      <c r="G217" s="26" cm="1">
        <f t="array" ref="G217">IFERROR(_xlfn.XLOOKUP(transformación!$B208,[1]Forwarkeys!$B$2:$B$185,_xlfn.XLOOKUP($C$1,[1]Forwarkeys!$C$1:$BA$1,[1]Forwarkeys!$C$2:$BA$185)),"-")</f>
        <v>10673</v>
      </c>
      <c r="H217" s="19">
        <f>España!E217</f>
        <v>111.15</v>
      </c>
      <c r="I217" s="3">
        <f>[1]Aeropuerto!$F210</f>
        <v>8255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Apartamet'!J218</f>
        <v>221308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111.54</v>
      </c>
      <c r="F218" s="19" cm="1">
        <f t="array" ref="F218">_xlfn.XLOOKUP(transformación!A209,'[1]Desempleo armonizado'!$A$2:$A$101,_xlfn.XLOOKUP($C$1,'[1]Desempleo armonizado'!$B$1:$J$1,'[1]Desempleo armonizado'!$B$2:$J$101))</f>
        <v>7</v>
      </c>
      <c r="G218" s="26" cm="1">
        <f t="array" ref="G218">IFERROR(_xlfn.XLOOKUP(transformación!$B209,[1]Forwarkeys!$B$2:$B$185,_xlfn.XLOOKUP($C$1,[1]Forwarkeys!$C$1:$BA$1,[1]Forwarkeys!$C$2:$BA$185)),"-")</f>
        <v>9228</v>
      </c>
      <c r="H218" s="19">
        <f>España!E218</f>
        <v>115.51</v>
      </c>
      <c r="I218" s="3">
        <f>[1]Aeropuerto!$F211</f>
        <v>10279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Apartamet'!J219</f>
        <v>163434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111.98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10817</v>
      </c>
      <c r="H219" s="19">
        <f>España!E219</f>
        <v>115.21</v>
      </c>
      <c r="I219" s="3">
        <f>[1]Aeropuerto!$F212</f>
        <v>12218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Apartamet'!J220</f>
        <v>119124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113.43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13184</v>
      </c>
      <c r="H220" s="19">
        <f>España!E220</f>
        <v>116.03</v>
      </c>
      <c r="I220" s="3">
        <f>[1]Aeropuerto!$F213</f>
        <v>12696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Apartamet'!J221</f>
        <v>121994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114.31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15344</v>
      </c>
      <c r="H221" s="19">
        <f>España!E221</f>
        <v>118.22</v>
      </c>
      <c r="I221" s="3">
        <f>[1]Aeropuerto!$F214</f>
        <v>15354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Apartamet'!J222</f>
        <v>116838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114.49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16641</v>
      </c>
      <c r="H222" s="19">
        <f>España!E222</f>
        <v>117.54</v>
      </c>
      <c r="I222" s="3">
        <f>[1]Aeropuerto!$F215</f>
        <v>16089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Apartamet'!J223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cm="1">
        <f t="array" ref="E223">_xlfn.XLOOKUP(transformación!B214,'[1]IPC Armonizado'!$A$2:$A$250,_xlfn.XLOOKUP($C$1,'[1]IPC Armonizado'!$B$1:$J$1,'[1]IPC Armonizado'!$B$2:$J$250))</f>
        <v>114.07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18948</v>
      </c>
      <c r="H223" s="19">
        <f>España!E223</f>
        <v>117.66</v>
      </c>
      <c r="I223" s="3">
        <f>[1]Aeropuerto!$F216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Apartamet'!J224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13671</v>
      </c>
      <c r="H224" s="19" t="e">
        <f>España!E224</f>
        <v>#N/A</v>
      </c>
      <c r="I224" s="3">
        <f>[1]Aeropuerto!$F217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Apartamet'!J225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15066</v>
      </c>
      <c r="H225" s="19" t="e">
        <f>España!E225</f>
        <v>#N/A</v>
      </c>
      <c r="I225" s="3">
        <f>[1]Aeropuerto!$F218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Apartamet'!J226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17590</v>
      </c>
      <c r="H226" s="19" t="e">
        <f>España!E226</f>
        <v>#N/A</v>
      </c>
      <c r="I226" s="3">
        <f>[1]Aeropuerto!$F219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Apartamet'!J227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15032</v>
      </c>
      <c r="H227" s="19" t="e">
        <f>España!E227</f>
        <v>#N/A</v>
      </c>
      <c r="I227" s="3">
        <f>[1]Aeropuerto!$F220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Apartamet'!J228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15542</v>
      </c>
      <c r="H228" s="19" t="e">
        <f>España!E228</f>
        <v>#N/A</v>
      </c>
      <c r="I228" s="3">
        <f>[1]Aeropuerto!$F221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Apartamet'!J229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[1]Aeropuerto!$F222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Apartamet'!J230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[1]Aeropuerto!$F223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Apartamet'!J231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[1]Aeropuerto!$F224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[1]Aeropuerto!$F225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[1]Aeropuerto!$F226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[1]Aeropuerto!$F227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[1]Aeropuerto!$F228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[1]Aeropuerto!$F229</f>
        <v>0</v>
      </c>
    </row>
    <row r="237" spans="1:13">
      <c r="A237" s="2">
        <v>2023</v>
      </c>
      <c r="B237" s="2">
        <v>10</v>
      </c>
      <c r="I237" s="3">
        <f>[1]Aeropuerto!$F230</f>
        <v>0</v>
      </c>
    </row>
    <row r="238" spans="1:13">
      <c r="A238" s="2">
        <v>2023</v>
      </c>
      <c r="B238" s="2">
        <v>11</v>
      </c>
      <c r="I238" s="3">
        <f>[1]Aeropuerto!$F231</f>
        <v>0</v>
      </c>
    </row>
    <row r="239" spans="1:13">
      <c r="A239" s="2">
        <v>2023</v>
      </c>
      <c r="B239" s="2">
        <v>12</v>
      </c>
      <c r="I239" s="3">
        <f>[1]Aeropuerto!$F232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9C1F-0CFB-4EBB-B1B4-E9D96E17CA1E}">
  <dimension ref="A1:N239"/>
  <sheetViews>
    <sheetView showGridLines="0" workbookViewId="0">
      <selection activeCell="I12" sqref="I12:I239"/>
    </sheetView>
  </sheetViews>
  <sheetFormatPr defaultColWidth="11.42578125" defaultRowHeight="15"/>
  <cols>
    <col min="2" max="2" width="8.5703125" customWidth="1"/>
    <col min="9" max="9" width="13.7109375" customWidth="1"/>
  </cols>
  <sheetData>
    <row r="1" spans="1:14">
      <c r="A1" s="36" t="s">
        <v>63</v>
      </c>
      <c r="B1" s="36"/>
      <c r="C1" s="37" t="s">
        <v>94</v>
      </c>
      <c r="D1" s="37"/>
      <c r="E1" s="6" t="s">
        <v>95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Apartamet'!K11</f>
        <v>Noruega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",[1]Aeropuerto!$I$4)</f>
        <v>Llegadas a AGP Noruega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Apartamet'!K12</f>
        <v>357648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81.900000000000006</v>
      </c>
      <c r="F12" s="19" cm="1">
        <f t="array" ref="F12">_xlfn.XLOOKUP(transformación!A3,'[1]Desempleo armonizado'!$A$2:$A$101,_xlfn.XLOOKUP($C$1,'[1]Desempleo armonizado'!$B$1:$J$1,'[1]Desempleo armonizado'!$B$2:$J$101))</f>
        <v>4.4000000000000004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[1]Aeropuerto!$I5</f>
        <v>4620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Apartamet'!K13</f>
        <v>390901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82</v>
      </c>
      <c r="F13" s="19" cm="1">
        <f t="array" ref="F13">_xlfn.XLOOKUP(transformación!A4,'[1]Desempleo armonizado'!$A$2:$A$101,_xlfn.XLOOKUP($C$1,'[1]Desempleo armonizado'!$B$1:$J$1,'[1]Desempleo armonizado'!$B$2:$J$101))</f>
        <v>4.4000000000000004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[1]Aeropuerto!$I6</f>
        <v>4571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Apartamet'!K14</f>
        <v>400201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82.4</v>
      </c>
      <c r="F14" s="19" cm="1">
        <f t="array" ref="F14">_xlfn.XLOOKUP(transformación!A5,'[1]Desempleo armonizado'!$A$2:$A$101,_xlfn.XLOOKUP($C$1,'[1]Desempleo armonizado'!$B$1:$J$1,'[1]Desempleo armonizado'!$B$2:$J$101))</f>
        <v>4.4000000000000004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[1]Aeropuerto!$I7</f>
        <v>6264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Apartamet'!K15</f>
        <v>189111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82.8</v>
      </c>
      <c r="F15" s="19" cm="1">
        <f t="array" ref="F15">_xlfn.XLOOKUP(transformación!A6,'[1]Desempleo armonizado'!$A$2:$A$101,_xlfn.XLOOKUP($C$1,'[1]Desempleo armonizado'!$B$1:$J$1,'[1]Desempleo armonizado'!$B$2:$J$101))</f>
        <v>4.4000000000000004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[1]Aeropuerto!$I8</f>
        <v>6578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Apartamet'!K16</f>
        <v>93530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83.1</v>
      </c>
      <c r="F16" s="19" cm="1">
        <f t="array" ref="F16">_xlfn.XLOOKUP(transformación!A7,'[1]Desempleo armonizado'!$A$2:$A$101,_xlfn.XLOOKUP($C$1,'[1]Desempleo armonizado'!$B$1:$J$1,'[1]Desempleo armonizado'!$B$2:$J$101))</f>
        <v>4.5999999999999996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[1]Aeropuerto!$I9</f>
        <v>8825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Apartamet'!K17</f>
        <v>138363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83.3</v>
      </c>
      <c r="F17" s="19" cm="1">
        <f t="array" ref="F17">_xlfn.XLOOKUP(transformación!A8,'[1]Desempleo armonizado'!$A$2:$A$101,_xlfn.XLOOKUP($C$1,'[1]Desempleo armonizado'!$B$1:$J$1,'[1]Desempleo armonizado'!$B$2:$J$101))</f>
        <v>4.5999999999999996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[1]Aeropuerto!$I10</f>
        <v>11687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Apartamet'!K18</f>
        <v>199900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83</v>
      </c>
      <c r="F18" s="19" cm="1">
        <f t="array" ref="F18">_xlfn.XLOOKUP(transformación!A9,'[1]Desempleo armonizado'!$A$2:$A$101,_xlfn.XLOOKUP($C$1,'[1]Desempleo armonizado'!$B$1:$J$1,'[1]Desempleo armonizado'!$B$2:$J$101))</f>
        <v>4.5999999999999996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[1]Aeropuerto!$I11</f>
        <v>13641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Apartamet'!K19</f>
        <v>137853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83.1</v>
      </c>
      <c r="F19" s="19" cm="1">
        <f t="array" ref="F19">_xlfn.XLOOKUP(transformación!A10,'[1]Desempleo armonizado'!$A$2:$A$101,_xlfn.XLOOKUP($C$1,'[1]Desempleo armonizado'!$B$1:$J$1,'[1]Desempleo armonizado'!$B$2:$J$101))</f>
        <v>4.5999999999999996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[1]Aeropuerto!$I12</f>
        <v>8368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Apartamet'!K20</f>
        <v>164509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83.8</v>
      </c>
      <c r="F20" s="19" cm="1">
        <f t="array" ref="F20">_xlfn.XLOOKUP(transformación!A11,'[1]Desempleo armonizado'!$A$2:$A$101,_xlfn.XLOOKUP($C$1,'[1]Desempleo armonizado'!$B$1:$J$1,'[1]Desempleo armonizado'!$B$2:$J$101))</f>
        <v>4.5999999999999996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[1]Aeropuerto!$I13</f>
        <v>10238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Apartamet'!K21</f>
        <v>220769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83.8</v>
      </c>
      <c r="F21" s="19" cm="1">
        <f t="array" ref="F21">_xlfn.XLOOKUP(transformación!A12,'[1]Desempleo armonizado'!$A$2:$A$101,_xlfn.XLOOKUP($C$1,'[1]Desempleo armonizado'!$B$1:$J$1,'[1]Desempleo armonizado'!$B$2:$J$101))</f>
        <v>3.9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[1]Aeropuerto!$I14</f>
        <v>11210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Apartamet'!K22</f>
        <v>349550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83.8</v>
      </c>
      <c r="F22" s="19" cm="1">
        <f t="array" ref="F22">_xlfn.XLOOKUP(transformación!A13,'[1]Desempleo armonizado'!$A$2:$A$101,_xlfn.XLOOKUP($C$1,'[1]Desempleo armonizado'!$B$1:$J$1,'[1]Desempleo armonizado'!$B$2:$J$101))</f>
        <v>3.9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[1]Aeropuerto!$I15</f>
        <v>4399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Apartamet'!K23</f>
        <v>321977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83.7</v>
      </c>
      <c r="F23" s="19" cm="1">
        <f t="array" ref="F23">_xlfn.XLOOKUP(transformación!A14,'[1]Desempleo armonizado'!$A$2:$A$101,_xlfn.XLOOKUP($C$1,'[1]Desempleo armonizado'!$B$1:$J$1,'[1]Desempleo armonizado'!$B$2:$J$101))</f>
        <v>3.9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[1]Aeropuerto!$I16</f>
        <v>3841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Apartamet'!K24</f>
        <v>392986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83.4</v>
      </c>
      <c r="F24" s="19" cm="1">
        <f t="array" ref="F24">_xlfn.XLOOKUP(transformación!A15,'[1]Desempleo armonizado'!$A$2:$A$101,_xlfn.XLOOKUP($C$1,'[1]Desempleo armonizado'!$B$1:$J$1,'[1]Desempleo armonizado'!$B$2:$J$101))</f>
        <v>3.9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[1]Aeropuerto!$I17</f>
        <v>4632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Apartamet'!K25</f>
        <v>404083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84.2</v>
      </c>
      <c r="F25" s="19" cm="1">
        <f t="array" ref="F25">_xlfn.XLOOKUP(transformación!A16,'[1]Desempleo armonizado'!$A$2:$A$101,_xlfn.XLOOKUP($C$1,'[1]Desempleo armonizado'!$B$1:$J$1,'[1]Desempleo armonizado'!$B$2:$J$101))</f>
        <v>3.9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[1]Aeropuerto!$I18</f>
        <v>4733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Apartamet'!K26</f>
        <v>443764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84.4</v>
      </c>
      <c r="F26" s="19" cm="1">
        <f t="array" ref="F26">_xlfn.XLOOKUP(transformación!A17,'[1]Desempleo armonizado'!$A$2:$A$101,_xlfn.XLOOKUP($C$1,'[1]Desempleo armonizado'!$B$1:$J$1,'[1]Desempleo armonizado'!$B$2:$J$101))</f>
        <v>3.9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[1]Aeropuerto!$I19</f>
        <v>6715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Apartamet'!K27</f>
        <v>241845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85.2</v>
      </c>
      <c r="F27" s="19" cm="1">
        <f t="array" ref="F27">_xlfn.XLOOKUP(transformación!A18,'[1]Desempleo armonizado'!$A$2:$A$101,_xlfn.XLOOKUP($C$1,'[1]Desempleo armonizado'!$B$1:$J$1,'[1]Desempleo armonizado'!$B$2:$J$101))</f>
        <v>3.9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[1]Aeropuerto!$I20</f>
        <v>9711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Apartamet'!K28</f>
        <v>128444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85.2</v>
      </c>
      <c r="F28" s="19" cm="1">
        <f t="array" ref="F28">_xlfn.XLOOKUP(transformación!A19,'[1]Desempleo armonizado'!$A$2:$A$101,_xlfn.XLOOKUP($C$1,'[1]Desempleo armonizado'!$B$1:$J$1,'[1]Desempleo armonizado'!$B$2:$J$101))</f>
        <v>3.9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[1]Aeropuerto!$I21</f>
        <v>9598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Apartamet'!K29</f>
        <v>154588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85.1</v>
      </c>
      <c r="F29" s="19" cm="1">
        <f t="array" ref="F29">_xlfn.XLOOKUP(transformación!A20,'[1]Desempleo armonizado'!$A$2:$A$101,_xlfn.XLOOKUP($C$1,'[1]Desempleo armonizado'!$B$1:$J$1,'[1]Desempleo armonizado'!$B$2:$J$101))</f>
        <v>3.9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[1]Aeropuerto!$I22</f>
        <v>11691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Apartamet'!K30</f>
        <v>237256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84.9</v>
      </c>
      <c r="F30" s="19" cm="1">
        <f t="array" ref="F30">_xlfn.XLOOKUP(transformación!A21,'[1]Desempleo armonizado'!$A$2:$A$101,_xlfn.XLOOKUP($C$1,'[1]Desempleo armonizado'!$B$1:$J$1,'[1]Desempleo armonizado'!$B$2:$J$101))</f>
        <v>3.3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[1]Aeropuerto!$I23</f>
        <v>15085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Apartamet'!K31</f>
        <v>160218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84.8</v>
      </c>
      <c r="F31" s="19" cm="1">
        <f t="array" ref="F31">_xlfn.XLOOKUP(transformación!A22,'[1]Desempleo armonizado'!$A$2:$A$101,_xlfn.XLOOKUP($C$1,'[1]Desempleo armonizado'!$B$1:$J$1,'[1]Desempleo armonizado'!$B$2:$J$101))</f>
        <v>3.3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[1]Aeropuerto!$I24</f>
        <v>7931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Apartamet'!K32</f>
        <v>172979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86.2</v>
      </c>
      <c r="F32" s="19" cm="1">
        <f t="array" ref="F32">_xlfn.XLOOKUP(transformación!A23,'[1]Desempleo armonizado'!$A$2:$A$101,_xlfn.XLOOKUP($C$1,'[1]Desempleo armonizado'!$B$1:$J$1,'[1]Desempleo armonizado'!$B$2:$J$101))</f>
        <v>3.3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[1]Aeropuerto!$I25</f>
        <v>10676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Apartamet'!K33</f>
        <v>231729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86.2</v>
      </c>
      <c r="F33" s="19" cm="1">
        <f t="array" ref="F33">_xlfn.XLOOKUP(transformación!A24,'[1]Desempleo armonizado'!$A$2:$A$101,_xlfn.XLOOKUP($C$1,'[1]Desempleo armonizado'!$B$1:$J$1,'[1]Desempleo armonizado'!$B$2:$J$101))</f>
        <v>2.5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[1]Aeropuerto!$I26</f>
        <v>9248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Apartamet'!K34</f>
        <v>385480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86</v>
      </c>
      <c r="F34" s="19" cm="1">
        <f t="array" ref="F34">_xlfn.XLOOKUP(transformación!A25,'[1]Desempleo armonizado'!$A$2:$A$101,_xlfn.XLOOKUP($C$1,'[1]Desempleo armonizado'!$B$1:$J$1,'[1]Desempleo armonizado'!$B$2:$J$101))</f>
        <v>2.5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[1]Aeropuerto!$I27</f>
        <v>4975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Apartamet'!K35</f>
        <v>370694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85.5</v>
      </c>
      <c r="F35" s="19" cm="1">
        <f t="array" ref="F35">_xlfn.XLOOKUP(transformación!A26,'[1]Desempleo armonizado'!$A$2:$A$101,_xlfn.XLOOKUP($C$1,'[1]Desempleo armonizado'!$B$1:$J$1,'[1]Desempleo armonizado'!$B$2:$J$101))</f>
        <v>2.5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[1]Aeropuerto!$I28</f>
        <v>4257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Apartamet'!K36</f>
        <v>423006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84.5</v>
      </c>
      <c r="F36" s="19" cm="1">
        <f t="array" ref="F36">_xlfn.XLOOKUP(transformación!A27,'[1]Desempleo armonizado'!$A$2:$A$101,_xlfn.XLOOKUP($C$1,'[1]Desempleo armonizado'!$B$1:$J$1,'[1]Desempleo armonizado'!$B$2:$J$101))</f>
        <v>2.7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[1]Aeropuerto!$I29</f>
        <v>4884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Apartamet'!K37</f>
        <v>443885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84.9</v>
      </c>
      <c r="F37" s="19" cm="1">
        <f t="array" ref="F37">_xlfn.XLOOKUP(transformación!A28,'[1]Desempleo armonizado'!$A$2:$A$101,_xlfn.XLOOKUP($C$1,'[1]Desempleo armonizado'!$B$1:$J$1,'[1]Desempleo armonizado'!$B$2:$J$101))</f>
        <v>2.7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[1]Aeropuerto!$I30</f>
        <v>5127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Apartamet'!K38</f>
        <v>476578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85.5</v>
      </c>
      <c r="F38" s="19" cm="1">
        <f t="array" ref="F38">_xlfn.XLOOKUP(transformación!A29,'[1]Desempleo armonizado'!$A$2:$A$101,_xlfn.XLOOKUP($C$1,'[1]Desempleo armonizado'!$B$1:$J$1,'[1]Desempleo armonizado'!$B$2:$J$101))</f>
        <v>2.7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[1]Aeropuerto!$I31</f>
        <v>7995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Apartamet'!K39</f>
        <v>244542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85.6</v>
      </c>
      <c r="F39" s="19" cm="1">
        <f t="array" ref="F39">_xlfn.XLOOKUP(transformación!A30,'[1]Desempleo armonizado'!$A$2:$A$101,_xlfn.XLOOKUP($C$1,'[1]Desempleo armonizado'!$B$1:$J$1,'[1]Desempleo armonizado'!$B$2:$J$101))</f>
        <v>2.7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[1]Aeropuerto!$I32</f>
        <v>7941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Apartamet'!K40</f>
        <v>142897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85.7</v>
      </c>
      <c r="F40" s="19" cm="1">
        <f t="array" ref="F40">_xlfn.XLOOKUP(transformación!A31,'[1]Desempleo armonizado'!$A$2:$A$101,_xlfn.XLOOKUP($C$1,'[1]Desempleo armonizado'!$B$1:$J$1,'[1]Desempleo armonizado'!$B$2:$J$101))</f>
        <v>2.7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[1]Aeropuerto!$I33</f>
        <v>8516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Apartamet'!K41</f>
        <v>170921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85.6</v>
      </c>
      <c r="F41" s="19" cm="1">
        <f t="array" ref="F41">_xlfn.XLOOKUP(transformación!A32,'[1]Desempleo armonizado'!$A$2:$A$101,_xlfn.XLOOKUP($C$1,'[1]Desempleo armonizado'!$B$1:$J$1,'[1]Desempleo armonizado'!$B$2:$J$101))</f>
        <v>2.7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[1]Aeropuerto!$I34</f>
        <v>11064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Apartamet'!K42</f>
        <v>266552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85.4</v>
      </c>
      <c r="F42" s="19" cm="1">
        <f t="array" ref="F42">_xlfn.XLOOKUP(transformación!A33,'[1]Desempleo armonizado'!$A$2:$A$101,_xlfn.XLOOKUP($C$1,'[1]Desempleo armonizado'!$B$1:$J$1,'[1]Desempleo armonizado'!$B$2:$J$101))</f>
        <v>2.5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[1]Aeropuerto!$I35</f>
        <v>15512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Apartamet'!K43</f>
        <v>183832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85.4</v>
      </c>
      <c r="F43" s="19" cm="1">
        <f t="array" ref="F43">_xlfn.XLOOKUP(transformación!A34,'[1]Desempleo armonizado'!$A$2:$A$101,_xlfn.XLOOKUP($C$1,'[1]Desempleo armonizado'!$B$1:$J$1,'[1]Desempleo armonizado'!$B$2:$J$101))</f>
        <v>2.5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[1]Aeropuerto!$I36</f>
        <v>8969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Apartamet'!K44</f>
        <v>196290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86</v>
      </c>
      <c r="F44" s="19" cm="1">
        <f t="array" ref="F44">_xlfn.XLOOKUP(transformación!A35,'[1]Desempleo armonizado'!$A$2:$A$101,_xlfn.XLOOKUP($C$1,'[1]Desempleo armonizado'!$B$1:$J$1,'[1]Desempleo armonizado'!$B$2:$J$101))</f>
        <v>2.5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[1]Aeropuerto!$I37</f>
        <v>10831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Apartamet'!K45</f>
        <v>277179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86</v>
      </c>
      <c r="F45" s="19" cm="1">
        <f t="array" ref="F45">_xlfn.XLOOKUP(transformación!A36,'[1]Desempleo armonizado'!$A$2:$A$101,_xlfn.XLOOKUP($C$1,'[1]Desempleo armonizado'!$B$1:$J$1,'[1]Desempleo armonizado'!$B$2:$J$101))</f>
        <v>2.1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[1]Aeropuerto!$I38</f>
        <v>9840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Apartamet'!K46</f>
        <v>439378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86.9</v>
      </c>
      <c r="F46" s="19" cm="1">
        <f t="array" ref="F46">_xlfn.XLOOKUP(transformación!A37,'[1]Desempleo armonizado'!$A$2:$A$101,_xlfn.XLOOKUP($C$1,'[1]Desempleo armonizado'!$B$1:$J$1,'[1]Desempleo armonizado'!$B$2:$J$101))</f>
        <v>2.1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[1]Aeropuerto!$I39</f>
        <v>6176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Apartamet'!K47</f>
        <v>416446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87.3</v>
      </c>
      <c r="F47" s="19" cm="1">
        <f t="array" ref="F47">_xlfn.XLOOKUP(transformación!A38,'[1]Desempleo armonizado'!$A$2:$A$101,_xlfn.XLOOKUP($C$1,'[1]Desempleo armonizado'!$B$1:$J$1,'[1]Desempleo armonizado'!$B$2:$J$101))</f>
        <v>2.1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[1]Aeropuerto!$I40</f>
        <v>5803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Apartamet'!K48</f>
        <v>501848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86.9</v>
      </c>
      <c r="F48" s="19" cm="1">
        <f t="array" ref="F48">_xlfn.XLOOKUP(transformación!A39,'[1]Desempleo armonizado'!$A$2:$A$101,_xlfn.XLOOKUP($C$1,'[1]Desempleo armonizado'!$B$1:$J$1,'[1]Desempleo armonizado'!$B$2:$J$101))</f>
        <v>2.5</v>
      </c>
      <c r="G48" s="26" cm="1">
        <f t="array" ref="G48">IFERROR(_xlfn.XLOOKUP(transformación!$B39,[1]Forwarkeys!$B$2:$B$185,_xlfn.XLOOKUP($C$1,[1]Forwarkeys!$C$1:$BA$1,[1]Forwarkeys!$C$2:$BA$185)),"-")</f>
        <v>3334212</v>
      </c>
      <c r="H48" s="19">
        <f>España!E48</f>
        <v>90.46</v>
      </c>
      <c r="I48" s="3">
        <f>[1]Aeropuerto!$I41</f>
        <v>6260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Apartamet'!K49</f>
        <v>518785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87.5</v>
      </c>
      <c r="F49" s="19" cm="1">
        <f t="array" ref="F49">_xlfn.XLOOKUP(transformación!A40,'[1]Desempleo armonizado'!$A$2:$A$101,_xlfn.XLOOKUP($C$1,'[1]Desempleo armonizado'!$B$1:$J$1,'[1]Desempleo armonizado'!$B$2:$J$101))</f>
        <v>2.5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[1]Aeropuerto!$I42</f>
        <v>6696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Apartamet'!K50</f>
        <v>520655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87.9</v>
      </c>
      <c r="F50" s="19" cm="1">
        <f t="array" ref="F50">_xlfn.XLOOKUP(transformación!A41,'[1]Desempleo armonizado'!$A$2:$A$101,_xlfn.XLOOKUP($C$1,'[1]Desempleo armonizado'!$B$1:$J$1,'[1]Desempleo armonizado'!$B$2:$J$101))</f>
        <v>2.5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[1]Aeropuerto!$I43</f>
        <v>9372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Apartamet'!K51</f>
        <v>221605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87.9</v>
      </c>
      <c r="F51" s="19" cm="1">
        <f t="array" ref="F51">_xlfn.XLOOKUP(transformación!A42,'[1]Desempleo armonizado'!$A$2:$A$101,_xlfn.XLOOKUP($C$1,'[1]Desempleo armonizado'!$B$1:$J$1,'[1]Desempleo armonizado'!$B$2:$J$101))</f>
        <v>2.7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[1]Aeropuerto!$I44</f>
        <v>9647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Apartamet'!K52</f>
        <v>153509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88.1</v>
      </c>
      <c r="F52" s="19" cm="1">
        <f t="array" ref="F52">_xlfn.XLOOKUP(transformación!A43,'[1]Desempleo armonizado'!$A$2:$A$101,_xlfn.XLOOKUP($C$1,'[1]Desempleo armonizado'!$B$1:$J$1,'[1]Desempleo armonizado'!$B$2:$J$101))</f>
        <v>2.7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[1]Aeropuerto!$I45</f>
        <v>10436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Apartamet'!K53</f>
        <v>211451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88.2</v>
      </c>
      <c r="F53" s="19" cm="1">
        <f t="array" ref="F53">_xlfn.XLOOKUP(transformación!A44,'[1]Desempleo armonizado'!$A$2:$A$101,_xlfn.XLOOKUP($C$1,'[1]Desempleo armonizado'!$B$1:$J$1,'[1]Desempleo armonizado'!$B$2:$J$101))</f>
        <v>2.7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[1]Aeropuerto!$I46</f>
        <v>11808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Apartamet'!K54</f>
        <v>383691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88.8</v>
      </c>
      <c r="F54" s="19" cm="1">
        <f t="array" ref="F54">_xlfn.XLOOKUP(transformación!A45,'[1]Desempleo armonizado'!$A$2:$A$101,_xlfn.XLOOKUP($C$1,'[1]Desempleo armonizado'!$B$1:$J$1,'[1]Desempleo armonizado'!$B$2:$J$101))</f>
        <v>2.5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[1]Aeropuerto!$I47</f>
        <v>14599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Apartamet'!K55</f>
        <v>214792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88.8</v>
      </c>
      <c r="F55" s="19" cm="1">
        <f t="array" ref="F55">_xlfn.XLOOKUP(transformación!A46,'[1]Desempleo armonizado'!$A$2:$A$101,_xlfn.XLOOKUP($C$1,'[1]Desempleo armonizado'!$B$1:$J$1,'[1]Desempleo armonizado'!$B$2:$J$101))</f>
        <v>2.5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[1]Aeropuerto!$I48</f>
        <v>10074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Apartamet'!K56</f>
        <v>206734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90.1</v>
      </c>
      <c r="F56" s="19" cm="1">
        <f t="array" ref="F56">_xlfn.XLOOKUP(transformación!A47,'[1]Desempleo armonizado'!$A$2:$A$101,_xlfn.XLOOKUP($C$1,'[1]Desempleo armonizado'!$B$1:$J$1,'[1]Desempleo armonizado'!$B$2:$J$101))</f>
        <v>2.5</v>
      </c>
      <c r="G56" s="26" cm="1">
        <f t="array" ref="G56">IFERROR(_xlfn.XLOOKUP(transformación!$B47,[1]Forwarkeys!$B$2:$B$185,_xlfn.XLOOKUP($C$1,[1]Forwarkeys!$C$1:$BA$1,[1]Forwarkeys!$C$2:$BA$185)),"-")</f>
        <v>14211</v>
      </c>
      <c r="H56" s="19">
        <f>España!E56</f>
        <v>92.92</v>
      </c>
      <c r="I56" s="3">
        <f>[1]Aeropuerto!$I49</f>
        <v>11201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Apartamet'!K57</f>
        <v>299675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90.4</v>
      </c>
      <c r="F57" s="19" cm="1">
        <f t="array" ref="F57">_xlfn.XLOOKUP(transformación!A48,'[1]Desempleo armonizado'!$A$2:$A$101,_xlfn.XLOOKUP($C$1,'[1]Desempleo armonizado'!$B$1:$J$1,'[1]Desempleo armonizado'!$B$2:$J$101))</f>
        <v>2.5</v>
      </c>
      <c r="G57" s="26" cm="1">
        <f t="array" ref="G57">IFERROR(_xlfn.XLOOKUP(transformación!$B48,[1]Forwarkeys!$B$2:$B$185,_xlfn.XLOOKUP($C$1,[1]Forwarkeys!$C$1:$BA$1,[1]Forwarkeys!$C$2:$BA$185)),"-")</f>
        <v>12109</v>
      </c>
      <c r="H57" s="19">
        <f>España!E57</f>
        <v>93.24</v>
      </c>
      <c r="I57" s="3">
        <f>[1]Aeropuerto!$I50</f>
        <v>9666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Apartamet'!K58</f>
        <v>448196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89.7</v>
      </c>
      <c r="F58" s="19" cm="1">
        <f t="array" ref="F58">_xlfn.XLOOKUP(transformación!A49,'[1]Desempleo armonizado'!$A$2:$A$101,_xlfn.XLOOKUP($C$1,'[1]Desempleo armonizado'!$B$1:$J$1,'[1]Desempleo armonizado'!$B$2:$J$101))</f>
        <v>2.5</v>
      </c>
      <c r="G58" s="26" cm="1">
        <f t="array" ref="G58">IFERROR(_xlfn.XLOOKUP(transformación!$B49,[1]Forwarkeys!$B$2:$B$185,_xlfn.XLOOKUP($C$1,[1]Forwarkeys!$C$1:$BA$1,[1]Forwarkeys!$C$2:$BA$185)),"-")</f>
        <v>11629</v>
      </c>
      <c r="H58" s="19">
        <f>España!E58</f>
        <v>92.83</v>
      </c>
      <c r="I58" s="3">
        <f>[1]Aeropuerto!$I51</f>
        <v>5637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Apartamet'!K59</f>
        <v>406638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89.5</v>
      </c>
      <c r="F59" s="19" cm="1">
        <f t="array" ref="F59">_xlfn.XLOOKUP(transformación!A50,'[1]Desempleo armonizado'!$A$2:$A$101,_xlfn.XLOOKUP($C$1,'[1]Desempleo armonizado'!$B$1:$J$1,'[1]Desempleo armonizado'!$B$2:$J$101))</f>
        <v>2.5</v>
      </c>
      <c r="G59" s="26" cm="1">
        <f t="array" ref="G59">IFERROR(_xlfn.XLOOKUP(transformación!$B50,[1]Forwarkeys!$B$2:$B$185,_xlfn.XLOOKUP($C$1,[1]Forwarkeys!$C$1:$BA$1,[1]Forwarkeys!$C$2:$BA$185)),"-")</f>
        <v>7572</v>
      </c>
      <c r="H59" s="19">
        <f>España!E59</f>
        <v>92.36</v>
      </c>
      <c r="I59" s="3">
        <f>[1]Aeropuerto!$I52</f>
        <v>4587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Apartamet'!K60</f>
        <v>427503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89.1</v>
      </c>
      <c r="F60" s="19" cm="1">
        <f t="array" ref="F60">_xlfn.XLOOKUP(transformación!A51,'[1]Desempleo armonizado'!$A$2:$A$101,_xlfn.XLOOKUP($C$1,'[1]Desempleo armonizado'!$B$1:$J$1,'[1]Desempleo armonizado'!$B$2:$J$101))</f>
        <v>3</v>
      </c>
      <c r="G60" s="26" cm="1">
        <f t="array" ref="G60">IFERROR(_xlfn.XLOOKUP(transformación!$B51,[1]Forwarkeys!$B$2:$B$185,_xlfn.XLOOKUP($C$1,[1]Forwarkeys!$C$1:$BA$1,[1]Forwarkeys!$C$2:$BA$185)),"-")</f>
        <v>6389</v>
      </c>
      <c r="H60" s="19">
        <f>España!E60</f>
        <v>91.19</v>
      </c>
      <c r="I60" s="3">
        <f>[1]Aeropuerto!$I53</f>
        <v>4444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Apartamet'!K61</f>
        <v>458700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90</v>
      </c>
      <c r="F61" s="19" cm="1">
        <f t="array" ref="F61">_xlfn.XLOOKUP(transformación!A52,'[1]Desempleo armonizado'!$A$2:$A$101,_xlfn.XLOOKUP($C$1,'[1]Desempleo armonizado'!$B$1:$J$1,'[1]Desempleo armonizado'!$B$2:$J$101))</f>
        <v>3</v>
      </c>
      <c r="G61" s="26" cm="1">
        <f t="array" ref="G61">IFERROR(_xlfn.XLOOKUP(transformación!$B52,[1]Forwarkeys!$B$2:$B$185,_xlfn.XLOOKUP($C$1,[1]Forwarkeys!$C$1:$BA$1,[1]Forwarkeys!$C$2:$BA$185)),"-")</f>
        <v>5425</v>
      </c>
      <c r="H61" s="19">
        <f>España!E61</f>
        <v>91.21</v>
      </c>
      <c r="I61" s="3">
        <f>[1]Aeropuerto!$I54</f>
        <v>5706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Apartamet'!K62</f>
        <v>477907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90.1</v>
      </c>
      <c r="F62" s="19" cm="1">
        <f t="array" ref="F62">_xlfn.XLOOKUP(transformación!A53,'[1]Desempleo armonizado'!$A$2:$A$101,_xlfn.XLOOKUP($C$1,'[1]Desempleo armonizado'!$B$1:$J$1,'[1]Desempleo armonizado'!$B$2:$J$101))</f>
        <v>3</v>
      </c>
      <c r="G62" s="26" cm="1">
        <f t="array" ref="G62">IFERROR(_xlfn.XLOOKUP(transformación!$B53,[1]Forwarkeys!$B$2:$B$185,_xlfn.XLOOKUP($C$1,[1]Forwarkeys!$C$1:$BA$1,[1]Forwarkeys!$C$2:$BA$185)),"-")</f>
        <v>6215</v>
      </c>
      <c r="H62" s="19">
        <f>España!E62</f>
        <v>91.36</v>
      </c>
      <c r="I62" s="3">
        <f>[1]Aeropuerto!$I55</f>
        <v>6789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Apartamet'!K63</f>
        <v>240922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90.5</v>
      </c>
      <c r="F63" s="19" cm="1">
        <f t="array" ref="F63">_xlfn.XLOOKUP(transformación!A54,'[1]Desempleo armonizado'!$A$2:$A$101,_xlfn.XLOOKUP($C$1,'[1]Desempleo armonizado'!$B$1:$J$1,'[1]Desempleo armonizado'!$B$2:$J$101))</f>
        <v>3.3</v>
      </c>
      <c r="G63" s="26" cm="1">
        <f t="array" ref="G63">IFERROR(_xlfn.XLOOKUP(transformación!$B54,[1]Forwarkeys!$B$2:$B$185,_xlfn.XLOOKUP($C$1,[1]Forwarkeys!$C$1:$BA$1,[1]Forwarkeys!$C$2:$BA$185)),"-")</f>
        <v>6922</v>
      </c>
      <c r="H63" s="19">
        <f>España!E63</f>
        <v>92.26</v>
      </c>
      <c r="I63" s="3">
        <f>[1]Aeropuerto!$I56</f>
        <v>7586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Apartamet'!K64</f>
        <v>157633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90.7</v>
      </c>
      <c r="F64" s="19" cm="1">
        <f t="array" ref="F64">_xlfn.XLOOKUP(transformación!A55,'[1]Desempleo armonizado'!$A$2:$A$101,_xlfn.XLOOKUP($C$1,'[1]Desempleo armonizado'!$B$1:$J$1,'[1]Desempleo armonizado'!$B$2:$J$101))</f>
        <v>3.3</v>
      </c>
      <c r="G64" s="26" cm="1">
        <f t="array" ref="G64">IFERROR(_xlfn.XLOOKUP(transformación!$B55,[1]Forwarkeys!$B$2:$B$185,_xlfn.XLOOKUP($C$1,[1]Forwarkeys!$C$1:$BA$1,[1]Forwarkeys!$C$2:$BA$185)),"-")</f>
        <v>8652</v>
      </c>
      <c r="H64" s="19">
        <f>España!E64</f>
        <v>92.22</v>
      </c>
      <c r="I64" s="3">
        <f>[1]Aeropuerto!$I57</f>
        <v>9071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Apartamet'!K65</f>
        <v>215910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91.3</v>
      </c>
      <c r="F65" s="19" cm="1">
        <f t="array" ref="F65">_xlfn.XLOOKUP(transformación!A56,'[1]Desempleo armonizado'!$A$2:$A$101,_xlfn.XLOOKUP($C$1,'[1]Desempleo armonizado'!$B$1:$J$1,'[1]Desempleo armonizado'!$B$2:$J$101))</f>
        <v>3.3</v>
      </c>
      <c r="G65" s="26" cm="1">
        <f t="array" ref="G65">IFERROR(_xlfn.XLOOKUP(transformación!$B56,[1]Forwarkeys!$B$2:$B$185,_xlfn.XLOOKUP($C$1,[1]Forwarkeys!$C$1:$BA$1,[1]Forwarkeys!$C$2:$BA$185)),"-")</f>
        <v>10602</v>
      </c>
      <c r="H65" s="19">
        <f>España!E65</f>
        <v>92.68</v>
      </c>
      <c r="I65" s="3">
        <f>[1]Aeropuerto!$I58</f>
        <v>10285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Apartamet'!K66</f>
        <v>328286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90.7</v>
      </c>
      <c r="F66" s="19" cm="1">
        <f t="array" ref="F66">_xlfn.XLOOKUP(transformación!A57,'[1]Desempleo armonizado'!$A$2:$A$101,_xlfn.XLOOKUP($C$1,'[1]Desempleo armonizado'!$B$1:$J$1,'[1]Desempleo armonizado'!$B$2:$J$101))</f>
        <v>3.2</v>
      </c>
      <c r="G66" s="26" cm="1">
        <f t="array" ref="G66">IFERROR(_xlfn.XLOOKUP(transformación!$B57,[1]Forwarkeys!$B$2:$B$185,_xlfn.XLOOKUP($C$1,[1]Forwarkeys!$C$1:$BA$1,[1]Forwarkeys!$C$2:$BA$185)),"-")</f>
        <v>11098</v>
      </c>
      <c r="H66" s="19">
        <f>España!E66</f>
        <v>91.92</v>
      </c>
      <c r="I66" s="3">
        <f>[1]Aeropuerto!$I59</f>
        <v>13075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Apartamet'!K67</f>
        <v>240885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90.5</v>
      </c>
      <c r="F67" s="19" cm="1">
        <f t="array" ref="F67">_xlfn.XLOOKUP(transformación!A58,'[1]Desempleo armonizado'!$A$2:$A$101,_xlfn.XLOOKUP($C$1,'[1]Desempleo armonizado'!$B$1:$J$1,'[1]Desempleo armonizado'!$B$2:$J$101))</f>
        <v>3.2</v>
      </c>
      <c r="G67" s="26" cm="1">
        <f t="array" ref="G67">IFERROR(_xlfn.XLOOKUP(transformación!$B58,[1]Forwarkeys!$B$2:$B$185,_xlfn.XLOOKUP($C$1,[1]Forwarkeys!$C$1:$BA$1,[1]Forwarkeys!$C$2:$BA$185)),"-")</f>
        <v>13700</v>
      </c>
      <c r="H67" s="19">
        <f>España!E67</f>
        <v>92.29</v>
      </c>
      <c r="I67" s="3">
        <f>[1]Aeropuerto!$I60</f>
        <v>9000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Apartamet'!K68</f>
        <v>209826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91.4</v>
      </c>
      <c r="F68" s="19" cm="1">
        <f t="array" ref="F68">_xlfn.XLOOKUP(transformación!A59,'[1]Desempleo armonizado'!$A$2:$A$101,_xlfn.XLOOKUP($C$1,'[1]Desempleo armonizado'!$B$1:$J$1,'[1]Desempleo armonizado'!$B$2:$J$101))</f>
        <v>3.2</v>
      </c>
      <c r="G68" s="26" cm="1">
        <f t="array" ref="G68">IFERROR(_xlfn.XLOOKUP(transformación!$B59,[1]Forwarkeys!$B$2:$B$185,_xlfn.XLOOKUP($C$1,[1]Forwarkeys!$C$1:$BA$1,[1]Forwarkeys!$C$2:$BA$185)),"-")</f>
        <v>12259</v>
      </c>
      <c r="H68" s="19">
        <f>España!E68</f>
        <v>92.06</v>
      </c>
      <c r="I68" s="3">
        <f>[1]Aeropuerto!$I61</f>
        <v>9721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Apartamet'!K69</f>
        <v>287442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91.1</v>
      </c>
      <c r="F69" s="19" cm="1">
        <f t="array" ref="F69">_xlfn.XLOOKUP(transformación!A60,'[1]Desempleo armonizado'!$A$2:$A$101,_xlfn.XLOOKUP($C$1,'[1]Desempleo armonizado'!$B$1:$J$1,'[1]Desempleo armonizado'!$B$2:$J$101))</f>
        <v>2.9</v>
      </c>
      <c r="G69" s="26" cm="1">
        <f t="array" ref="G69">IFERROR(_xlfn.XLOOKUP(transformación!$B60,[1]Forwarkeys!$B$2:$B$185,_xlfn.XLOOKUP($C$1,[1]Forwarkeys!$C$1:$BA$1,[1]Forwarkeys!$C$2:$BA$185)),"-")</f>
        <v>10219</v>
      </c>
      <c r="H69" s="19">
        <f>España!E69</f>
        <v>92.71</v>
      </c>
      <c r="I69" s="3">
        <f>[1]Aeropuerto!$I62</f>
        <v>9634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Apartamet'!K70</f>
        <v>448690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91.4</v>
      </c>
      <c r="F70" s="19" cm="1">
        <f t="array" ref="F70">_xlfn.XLOOKUP(transformación!A61,'[1]Desempleo armonizado'!$A$2:$A$101,_xlfn.XLOOKUP($C$1,'[1]Desempleo armonizado'!$B$1:$J$1,'[1]Desempleo armonizado'!$B$2:$J$101))</f>
        <v>2.9</v>
      </c>
      <c r="G70" s="26" cm="1">
        <f t="array" ref="G70">IFERROR(_xlfn.XLOOKUP(transformación!$B61,[1]Forwarkeys!$B$2:$B$185,_xlfn.XLOOKUP($C$1,[1]Forwarkeys!$C$1:$BA$1,[1]Forwarkeys!$C$2:$BA$185)),"-")</f>
        <v>10120</v>
      </c>
      <c r="H70" s="19">
        <f>España!E70</f>
        <v>93.21</v>
      </c>
      <c r="I70" s="3">
        <f>[1]Aeropuerto!$I63</f>
        <v>5101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Apartamet'!K71</f>
        <v>411129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91.6</v>
      </c>
      <c r="F71" s="19" cm="1">
        <f t="array" ref="F71">_xlfn.XLOOKUP(transformación!A62,'[1]Desempleo armonizado'!$A$2:$A$101,_xlfn.XLOOKUP($C$1,'[1]Desempleo armonizado'!$B$1:$J$1,'[1]Desempleo armonizado'!$B$2:$J$101))</f>
        <v>2.9</v>
      </c>
      <c r="G71" s="26" cm="1">
        <f t="array" ref="G71">IFERROR(_xlfn.XLOOKUP(transformación!$B62,[1]Forwarkeys!$B$2:$B$185,_xlfn.XLOOKUP($C$1,[1]Forwarkeys!$C$1:$BA$1,[1]Forwarkeys!$C$2:$BA$185)),"-")</f>
        <v>6232</v>
      </c>
      <c r="H71" s="19">
        <f>España!E71</f>
        <v>93.19</v>
      </c>
      <c r="I71" s="3">
        <f>[1]Aeropuerto!$I64</f>
        <v>4536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Apartamet'!K72</f>
        <v>431544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91.6</v>
      </c>
      <c r="F72" s="19" cm="1">
        <f t="array" ref="F72">_xlfn.XLOOKUP(transformación!A63,'[1]Desempleo armonizado'!$A$2:$A$101,_xlfn.XLOOKUP($C$1,'[1]Desempleo armonizado'!$B$1:$J$1,'[1]Desempleo armonizado'!$B$2:$J$101))</f>
        <v>3.6</v>
      </c>
      <c r="G72" s="26" cm="1">
        <f t="array" ref="G72">IFERROR(_xlfn.XLOOKUP(transformación!$B63,[1]Forwarkeys!$B$2:$B$185,_xlfn.XLOOKUP($C$1,[1]Forwarkeys!$C$1:$BA$1,[1]Forwarkeys!$C$2:$BA$185)),"-")</f>
        <v>6062</v>
      </c>
      <c r="H72" s="19">
        <f>España!E72</f>
        <v>91.82</v>
      </c>
      <c r="I72" s="3">
        <f>[1]Aeropuerto!$I65</f>
        <v>5779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Apartamet'!K73</f>
        <v>459660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92.8</v>
      </c>
      <c r="F73" s="19" cm="1">
        <f t="array" ref="F73">_xlfn.XLOOKUP(transformación!A64,'[1]Desempleo armonizado'!$A$2:$A$101,_xlfn.XLOOKUP($C$1,'[1]Desempleo armonizado'!$B$1:$J$1,'[1]Desempleo armonizado'!$B$2:$J$101))</f>
        <v>3.6</v>
      </c>
      <c r="G73" s="26" cm="1">
        <f t="array" ref="G73">IFERROR(_xlfn.XLOOKUP(transformación!$B64,[1]Forwarkeys!$B$2:$B$185,_xlfn.XLOOKUP($C$1,[1]Forwarkeys!$C$1:$BA$1,[1]Forwarkeys!$C$2:$BA$185)),"-")</f>
        <v>6702</v>
      </c>
      <c r="H73" s="19">
        <f>España!E73</f>
        <v>91.61</v>
      </c>
      <c r="I73" s="3">
        <f>[1]Aeropuerto!$I66</f>
        <v>5599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Apartamet'!K74</f>
        <v>467831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93.4</v>
      </c>
      <c r="F74" s="19" cm="1">
        <f t="array" ref="F74">_xlfn.XLOOKUP(transformación!A65,'[1]Desempleo armonizado'!$A$2:$A$101,_xlfn.XLOOKUP($C$1,'[1]Desempleo armonizado'!$B$1:$J$1,'[1]Desempleo armonizado'!$B$2:$J$101))</f>
        <v>3.6</v>
      </c>
      <c r="G74" s="26" cm="1">
        <f t="array" ref="G74">IFERROR(_xlfn.XLOOKUP(transformación!$B65,[1]Forwarkeys!$B$2:$B$185,_xlfn.XLOOKUP($C$1,[1]Forwarkeys!$C$1:$BA$1,[1]Forwarkeys!$C$2:$BA$185)),"-")</f>
        <v>6040</v>
      </c>
      <c r="H74" s="19">
        <f>España!E74</f>
        <v>93.8</v>
      </c>
      <c r="I74" s="3">
        <f>[1]Aeropuerto!$I67</f>
        <v>7251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Apartamet'!K75</f>
        <v>213913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93.5</v>
      </c>
      <c r="F75" s="19" cm="1">
        <f t="array" ref="F75">_xlfn.XLOOKUP(transformación!A66,'[1]Desempleo armonizado'!$A$2:$A$101,_xlfn.XLOOKUP($C$1,'[1]Desempleo armonizado'!$B$1:$J$1,'[1]Desempleo armonizado'!$B$2:$J$101))</f>
        <v>3.8</v>
      </c>
      <c r="G75" s="26" cm="1">
        <f t="array" ref="G75">IFERROR(_xlfn.XLOOKUP(transformación!$B66,[1]Forwarkeys!$B$2:$B$185,_xlfn.XLOOKUP($C$1,[1]Forwarkeys!$C$1:$BA$1,[1]Forwarkeys!$C$2:$BA$185)),"-")</f>
        <v>7254</v>
      </c>
      <c r="H75" s="19">
        <f>España!E75</f>
        <v>94.46</v>
      </c>
      <c r="I75" s="3">
        <f>[1]Aeropuerto!$I68</f>
        <v>8456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Apartamet'!K76</f>
        <v>173097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93</v>
      </c>
      <c r="F76" s="19" cm="1">
        <f t="array" ref="F76">_xlfn.XLOOKUP(transformación!A67,'[1]Desempleo armonizado'!$A$2:$A$101,_xlfn.XLOOKUP($C$1,'[1]Desempleo armonizado'!$B$1:$J$1,'[1]Desempleo armonizado'!$B$2:$J$101))</f>
        <v>3.8</v>
      </c>
      <c r="G76" s="26" cm="1">
        <f t="array" ref="G76">IFERROR(_xlfn.XLOOKUP(transformación!$B67,[1]Forwarkeys!$B$2:$B$185,_xlfn.XLOOKUP($C$1,[1]Forwarkeys!$C$1:$BA$1,[1]Forwarkeys!$C$2:$BA$185)),"-")</f>
        <v>14966</v>
      </c>
      <c r="H76" s="19">
        <f>España!E76</f>
        <v>94.49</v>
      </c>
      <c r="I76" s="3">
        <f>[1]Aeropuerto!$I69</f>
        <v>12425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Apartamet'!K77</f>
        <v>215550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92.9</v>
      </c>
      <c r="F77" s="19" cm="1">
        <f t="array" ref="F77">_xlfn.XLOOKUP(transformación!A68,'[1]Desempleo armonizado'!$A$2:$A$101,_xlfn.XLOOKUP($C$1,'[1]Desempleo armonizado'!$B$1:$J$1,'[1]Desempleo armonizado'!$B$2:$J$101))</f>
        <v>3.8</v>
      </c>
      <c r="G77" s="26" cm="1">
        <f t="array" ref="G77">IFERROR(_xlfn.XLOOKUP(transformación!$B68,[1]Forwarkeys!$B$2:$B$185,_xlfn.XLOOKUP($C$1,[1]Forwarkeys!$C$1:$BA$1,[1]Forwarkeys!$C$2:$BA$185)),"-")</f>
        <v>16378</v>
      </c>
      <c r="H77" s="19">
        <f>España!E77</f>
        <v>94.6</v>
      </c>
      <c r="I77" s="3">
        <f>[1]Aeropuerto!$I70</f>
        <v>13605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Apartamet'!K78</f>
        <v>410079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92.3</v>
      </c>
      <c r="F78" s="19" cm="1">
        <f t="array" ref="F78">_xlfn.XLOOKUP(transformación!A69,'[1]Desempleo armonizado'!$A$2:$A$101,_xlfn.XLOOKUP($C$1,'[1]Desempleo armonizado'!$B$1:$J$1,'[1]Desempleo armonizado'!$B$2:$J$101))</f>
        <v>3.4</v>
      </c>
      <c r="G78" s="26" cm="1">
        <f t="array" ref="G78">IFERROR(_xlfn.XLOOKUP(transformación!$B69,[1]Forwarkeys!$B$2:$B$185,_xlfn.XLOOKUP($C$1,[1]Forwarkeys!$C$1:$BA$1,[1]Forwarkeys!$C$2:$BA$185)),"-")</f>
        <v>16073</v>
      </c>
      <c r="H78" s="19">
        <f>España!E78</f>
        <v>93.54</v>
      </c>
      <c r="I78" s="3">
        <f>[1]Aeropuerto!$I71</f>
        <v>22099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Apartamet'!K79</f>
        <v>271853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92</v>
      </c>
      <c r="F79" s="19" cm="1">
        <f t="array" ref="F79">_xlfn.XLOOKUP(transformación!A70,'[1]Desempleo armonizado'!$A$2:$A$101,_xlfn.XLOOKUP($C$1,'[1]Desempleo armonizado'!$B$1:$J$1,'[1]Desempleo armonizado'!$B$2:$J$101))</f>
        <v>3.4</v>
      </c>
      <c r="G79" s="26" cm="1">
        <f t="array" ref="G79">IFERROR(_xlfn.XLOOKUP(transformación!$B70,[1]Forwarkeys!$B$2:$B$185,_xlfn.XLOOKUP($C$1,[1]Forwarkeys!$C$1:$BA$1,[1]Forwarkeys!$C$2:$BA$185)),"-")</f>
        <v>24182</v>
      </c>
      <c r="H79" s="19">
        <f>España!E79</f>
        <v>93.75</v>
      </c>
      <c r="I79" s="3">
        <f>[1]Aeropuerto!$I72</f>
        <v>12580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Apartamet'!K80</f>
        <v>264266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92.6</v>
      </c>
      <c r="F80" s="19" cm="1">
        <f t="array" ref="F80">_xlfn.XLOOKUP(transformación!A71,'[1]Desempleo armonizado'!$A$2:$A$101,_xlfn.XLOOKUP($C$1,'[1]Desempleo armonizado'!$B$1:$J$1,'[1]Desempleo armonizado'!$B$2:$J$101))</f>
        <v>3.4</v>
      </c>
      <c r="G80" s="26" cm="1">
        <f t="array" ref="G80">IFERROR(_xlfn.XLOOKUP(transformación!$B71,[1]Forwarkeys!$B$2:$B$185,_xlfn.XLOOKUP($C$1,[1]Forwarkeys!$C$1:$BA$1,[1]Forwarkeys!$C$2:$BA$185)),"-")</f>
        <v>20037</v>
      </c>
      <c r="H80" s="19">
        <f>España!E80</f>
        <v>94.61</v>
      </c>
      <c r="I80" s="3">
        <f>[1]Aeropuerto!$I73</f>
        <v>15349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Apartamet'!K81</f>
        <v>315602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92.7</v>
      </c>
      <c r="F81" s="19" cm="1">
        <f t="array" ref="F81">_xlfn.XLOOKUP(transformación!A72,'[1]Desempleo armonizado'!$A$2:$A$101,_xlfn.XLOOKUP($C$1,'[1]Desempleo armonizado'!$B$1:$J$1,'[1]Desempleo armonizado'!$B$2:$J$101))</f>
        <v>3.2</v>
      </c>
      <c r="G81" s="26" cm="1">
        <f t="array" ref="G81">IFERROR(_xlfn.XLOOKUP(transformación!$B72,[1]Forwarkeys!$B$2:$B$185,_xlfn.XLOOKUP($C$1,[1]Forwarkeys!$C$1:$BA$1,[1]Forwarkeys!$C$2:$BA$185)),"-")</f>
        <v>17935</v>
      </c>
      <c r="H81" s="19">
        <f>España!E81</f>
        <v>95.03</v>
      </c>
      <c r="I81" s="3">
        <f>[1]Aeropuerto!$I74</f>
        <v>16405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Apartamet'!K82</f>
        <v>466108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92.9</v>
      </c>
      <c r="F82" s="19" cm="1">
        <f t="array" ref="F82">_xlfn.XLOOKUP(transformación!A73,'[1]Desempleo armonizado'!$A$2:$A$101,_xlfn.XLOOKUP($C$1,'[1]Desempleo armonizado'!$B$1:$J$1,'[1]Desempleo armonizado'!$B$2:$J$101))</f>
        <v>3.2</v>
      </c>
      <c r="G82" s="26" cm="1">
        <f t="array" ref="G82">IFERROR(_xlfn.XLOOKUP(transformación!$B73,[1]Forwarkeys!$B$2:$B$185,_xlfn.XLOOKUP($C$1,[1]Forwarkeys!$C$1:$BA$1,[1]Forwarkeys!$C$2:$BA$185)),"-")</f>
        <v>19211</v>
      </c>
      <c r="H82" s="19">
        <f>España!E82</f>
        <v>95.33</v>
      </c>
      <c r="I82" s="3">
        <f>[1]Aeropuerto!$I75</f>
        <v>7131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Apartamet'!K83</f>
        <v>383351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94.1</v>
      </c>
      <c r="F83" s="19" cm="1">
        <f t="array" ref="F83">_xlfn.XLOOKUP(transformación!A74,'[1]Desempleo armonizado'!$A$2:$A$101,_xlfn.XLOOKUP($C$1,'[1]Desempleo armonizado'!$B$1:$J$1,'[1]Desempleo armonizado'!$B$2:$J$101))</f>
        <v>3.2</v>
      </c>
      <c r="G83" s="26" cm="1">
        <f t="array" ref="G83">IFERROR(_xlfn.XLOOKUP(transformación!$B74,[1]Forwarkeys!$B$2:$B$185,_xlfn.XLOOKUP($C$1,[1]Forwarkeys!$C$1:$BA$1,[1]Forwarkeys!$C$2:$BA$185)),"-")</f>
        <v>9425</v>
      </c>
      <c r="H83" s="19">
        <f>España!E83</f>
        <v>95.86</v>
      </c>
      <c r="I83" s="3">
        <f>[1]Aeropuerto!$I76</f>
        <v>5381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Apartamet'!K84</f>
        <v>480743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93.4</v>
      </c>
      <c r="F84" s="19" cm="1">
        <f t="array" ref="F84">_xlfn.XLOOKUP(transformación!A75,'[1]Desempleo armonizado'!$A$2:$A$101,_xlfn.XLOOKUP($C$1,'[1]Desempleo armonizado'!$B$1:$J$1,'[1]Desempleo armonizado'!$B$2:$J$101))</f>
        <v>3.2</v>
      </c>
      <c r="G84" s="26" cm="1">
        <f t="array" ref="G84">IFERROR(_xlfn.XLOOKUP(transformación!$B75,[1]Forwarkeys!$B$2:$B$185,_xlfn.XLOOKUP($C$1,[1]Forwarkeys!$C$1:$BA$1,[1]Forwarkeys!$C$2:$BA$185)),"-")</f>
        <v>8452</v>
      </c>
      <c r="H84" s="19">
        <f>España!E84</f>
        <v>94.6</v>
      </c>
      <c r="I84" s="3">
        <f>[1]Aeropuerto!$I77</f>
        <v>6572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Apartamet'!K85</f>
        <v>532464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93.9</v>
      </c>
      <c r="F85" s="19" cm="1">
        <f t="array" ref="F85">_xlfn.XLOOKUP(transformación!A76,'[1]Desempleo armonizado'!$A$2:$A$101,_xlfn.XLOOKUP($C$1,'[1]Desempleo armonizado'!$B$1:$J$1,'[1]Desempleo armonizado'!$B$2:$J$101))</f>
        <v>3.2</v>
      </c>
      <c r="G85" s="26" cm="1">
        <f t="array" ref="G85">IFERROR(_xlfn.XLOOKUP(transformación!$B76,[1]Forwarkeys!$B$2:$B$185,_xlfn.XLOOKUP($C$1,[1]Forwarkeys!$C$1:$BA$1,[1]Forwarkeys!$C$2:$BA$185)),"-")</f>
        <v>9128</v>
      </c>
      <c r="H85" s="19">
        <f>España!E85</f>
        <v>94.7</v>
      </c>
      <c r="I85" s="3">
        <f>[1]Aeropuerto!$I78</f>
        <v>7521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Apartamet'!K86</f>
        <v>571185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94.2</v>
      </c>
      <c r="F86" s="19" cm="1">
        <f t="array" ref="F86">_xlfn.XLOOKUP(transformación!A77,'[1]Desempleo armonizado'!$A$2:$A$101,_xlfn.XLOOKUP($C$1,'[1]Desempleo armonizado'!$B$1:$J$1,'[1]Desempleo armonizado'!$B$2:$J$101))</f>
        <v>3.2</v>
      </c>
      <c r="G86" s="26" cm="1">
        <f t="array" ref="G86">IFERROR(_xlfn.XLOOKUP(transformación!$B77,[1]Forwarkeys!$B$2:$B$185,_xlfn.XLOOKUP($C$1,[1]Forwarkeys!$C$1:$BA$1,[1]Forwarkeys!$C$2:$BA$185)),"-")</f>
        <v>8436</v>
      </c>
      <c r="H86" s="19">
        <f>España!E86</f>
        <v>96.93</v>
      </c>
      <c r="I86" s="3">
        <f>[1]Aeropuerto!$I79</f>
        <v>9322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Apartamet'!K87</f>
        <v>358587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94.8</v>
      </c>
      <c r="F87" s="19" cm="1">
        <f t="array" ref="F87">_xlfn.XLOOKUP(transformación!A78,'[1]Desempleo armonizado'!$A$2:$A$101,_xlfn.XLOOKUP($C$1,'[1]Desempleo armonizado'!$B$1:$J$1,'[1]Desempleo armonizado'!$B$2:$J$101))</f>
        <v>3.5</v>
      </c>
      <c r="G87" s="26" cm="1">
        <f t="array" ref="G87">IFERROR(_xlfn.XLOOKUP(transformación!$B78,[1]Forwarkeys!$B$2:$B$185,_xlfn.XLOOKUP($C$1,[1]Forwarkeys!$C$1:$BA$1,[1]Forwarkeys!$C$2:$BA$185)),"-")</f>
        <v>10823</v>
      </c>
      <c r="H87" s="19">
        <f>España!E87</f>
        <v>97.78</v>
      </c>
      <c r="I87" s="3">
        <f>[1]Aeropuerto!$I80</f>
        <v>14191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Apartamet'!K88</f>
        <v>170013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94.5</v>
      </c>
      <c r="F88" s="19" cm="1">
        <f t="array" ref="F88">_xlfn.XLOOKUP(transformación!A79,'[1]Desempleo armonizado'!$A$2:$A$101,_xlfn.XLOOKUP($C$1,'[1]Desempleo armonizado'!$B$1:$J$1,'[1]Desempleo armonizado'!$B$2:$J$101))</f>
        <v>3.5</v>
      </c>
      <c r="G88" s="26" cm="1">
        <f t="array" ref="G88">IFERROR(_xlfn.XLOOKUP(transformación!$B79,[1]Forwarkeys!$B$2:$B$185,_xlfn.XLOOKUP($C$1,[1]Forwarkeys!$C$1:$BA$1,[1]Forwarkeys!$C$2:$BA$185)),"-")</f>
        <v>16202</v>
      </c>
      <c r="H88" s="19">
        <f>España!E88</f>
        <v>97.66</v>
      </c>
      <c r="I88" s="3">
        <f>[1]Aeropuerto!$I81</f>
        <v>13855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Apartamet'!K89</f>
        <v>247467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94.1</v>
      </c>
      <c r="F89" s="19" cm="1">
        <f t="array" ref="F89">_xlfn.XLOOKUP(transformación!A80,'[1]Desempleo armonizado'!$A$2:$A$101,_xlfn.XLOOKUP($C$1,'[1]Desempleo armonizado'!$B$1:$J$1,'[1]Desempleo armonizado'!$B$2:$J$101))</f>
        <v>3.5</v>
      </c>
      <c r="G89" s="26" cm="1">
        <f t="array" ref="G89">IFERROR(_xlfn.XLOOKUP(transformación!$B80,[1]Forwarkeys!$B$2:$B$185,_xlfn.XLOOKUP($C$1,[1]Forwarkeys!$C$1:$BA$1,[1]Forwarkeys!$C$2:$BA$185)),"-")</f>
        <v>19330</v>
      </c>
      <c r="H89" s="19">
        <f>España!E89</f>
        <v>97.48</v>
      </c>
      <c r="I89" s="3">
        <f>[1]Aeropuerto!$I82</f>
        <v>17774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Apartamet'!K90</f>
        <v>459173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93.8</v>
      </c>
      <c r="F90" s="19" cm="1">
        <f t="array" ref="F90">_xlfn.XLOOKUP(transformación!A81,'[1]Desempleo armonizado'!$A$2:$A$101,_xlfn.XLOOKUP($C$1,'[1]Desempleo armonizado'!$B$1:$J$1,'[1]Desempleo armonizado'!$B$2:$J$101))</f>
        <v>3.1</v>
      </c>
      <c r="G90" s="26" cm="1">
        <f t="array" ref="G90">IFERROR(_xlfn.XLOOKUP(transformación!$B81,[1]Forwarkeys!$B$2:$B$185,_xlfn.XLOOKUP($C$1,[1]Forwarkeys!$C$1:$BA$1,[1]Forwarkeys!$C$2:$BA$185)),"-")</f>
        <v>20263</v>
      </c>
      <c r="H90" s="19">
        <f>España!E90</f>
        <v>96.34</v>
      </c>
      <c r="I90" s="3">
        <f>[1]Aeropuerto!$I83</f>
        <v>23999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Apartamet'!K91</f>
        <v>269934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93.1</v>
      </c>
      <c r="F91" s="19" cm="1">
        <f t="array" ref="F91">_xlfn.XLOOKUP(transformación!A82,'[1]Desempleo armonizado'!$A$2:$A$101,_xlfn.XLOOKUP($C$1,'[1]Desempleo armonizado'!$B$1:$J$1,'[1]Desempleo armonizado'!$B$2:$J$101))</f>
        <v>3.1</v>
      </c>
      <c r="G91" s="26" cm="1">
        <f t="array" ref="G91">IFERROR(_xlfn.XLOOKUP(transformación!$B82,[1]Forwarkeys!$B$2:$B$185,_xlfn.XLOOKUP($C$1,[1]Forwarkeys!$C$1:$BA$1,[1]Forwarkeys!$C$2:$BA$185)),"-")</f>
        <v>26489</v>
      </c>
      <c r="H91" s="19">
        <f>España!E91</f>
        <v>96.31</v>
      </c>
      <c r="I91" s="3">
        <f>[1]Aeropuerto!$I84</f>
        <v>13251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Apartamet'!K92</f>
        <v>272362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94.1</v>
      </c>
      <c r="F92" s="19" cm="1">
        <f t="array" ref="F92">_xlfn.XLOOKUP(transformación!A83,'[1]Desempleo armonizado'!$A$2:$A$101,_xlfn.XLOOKUP($C$1,'[1]Desempleo armonizado'!$B$1:$J$1,'[1]Desempleo armonizado'!$B$2:$J$101))</f>
        <v>3.1</v>
      </c>
      <c r="G92" s="26" cm="1">
        <f t="array" ref="G92">IFERROR(_xlfn.XLOOKUP(transformación!$B83,[1]Forwarkeys!$B$2:$B$185,_xlfn.XLOOKUP($C$1,[1]Forwarkeys!$C$1:$BA$1,[1]Forwarkeys!$C$2:$BA$185)),"-")</f>
        <v>21041</v>
      </c>
      <c r="H92" s="19">
        <f>España!E92</f>
        <v>97.46</v>
      </c>
      <c r="I92" s="3">
        <f>[1]Aeropuerto!$I85</f>
        <v>16366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Apartamet'!K93</f>
        <v>377853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94</v>
      </c>
      <c r="F93" s="19" cm="1">
        <f t="array" ref="F93">_xlfn.XLOOKUP(transformación!A84,'[1]Desempleo armonizado'!$A$2:$A$101,_xlfn.XLOOKUP($C$1,'[1]Desempleo armonizado'!$B$1:$J$1,'[1]Desempleo armonizado'!$B$2:$J$101))</f>
        <v>3</v>
      </c>
      <c r="G93" s="26" cm="1">
        <f t="array" ref="G93">IFERROR(_xlfn.XLOOKUP(transformación!$B84,[1]Forwarkeys!$B$2:$B$185,_xlfn.XLOOKUP($C$1,[1]Forwarkeys!$C$1:$BA$1,[1]Forwarkeys!$C$2:$BA$185)),"-")</f>
        <v>18075</v>
      </c>
      <c r="H93" s="19">
        <f>España!E93</f>
        <v>97.87</v>
      </c>
      <c r="I93" s="3">
        <f>[1]Aeropuerto!$I86</f>
        <v>16966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Apartamet'!K94</f>
        <v>528918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94</v>
      </c>
      <c r="F94" s="19" cm="1">
        <f t="array" ref="F94">_xlfn.XLOOKUP(transformación!A85,'[1]Desempleo armonizado'!$A$2:$A$101,_xlfn.XLOOKUP($C$1,'[1]Desempleo armonizado'!$B$1:$J$1,'[1]Desempleo armonizado'!$B$2:$J$101))</f>
        <v>3</v>
      </c>
      <c r="G94" s="26" cm="1">
        <f t="array" ref="G94">IFERROR(_xlfn.XLOOKUP(transformación!$B85,[1]Forwarkeys!$B$2:$B$185,_xlfn.XLOOKUP($C$1,[1]Forwarkeys!$C$1:$BA$1,[1]Forwarkeys!$C$2:$BA$185)),"-")</f>
        <v>19452</v>
      </c>
      <c r="H94" s="19">
        <f>España!E94</f>
        <v>98.09</v>
      </c>
      <c r="I94" s="3">
        <f>[1]Aeropuerto!$I87</f>
        <v>7544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Apartamet'!K95</f>
        <v>441180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94</v>
      </c>
      <c r="F95" s="19" cm="1">
        <f t="array" ref="F95">_xlfn.XLOOKUP(transformación!A86,'[1]Desempleo armonizado'!$A$2:$A$101,_xlfn.XLOOKUP($C$1,'[1]Desempleo armonizado'!$B$1:$J$1,'[1]Desempleo armonizado'!$B$2:$J$101))</f>
        <v>3</v>
      </c>
      <c r="G95" s="26" cm="1">
        <f t="array" ref="G95">IFERROR(_xlfn.XLOOKUP(transformación!$B86,[1]Forwarkeys!$B$2:$B$185,_xlfn.XLOOKUP($C$1,[1]Forwarkeys!$C$1:$BA$1,[1]Forwarkeys!$C$2:$BA$185)),"-")</f>
        <v>10117</v>
      </c>
      <c r="H95" s="19">
        <f>España!E95</f>
        <v>98.11</v>
      </c>
      <c r="I95" s="3">
        <f>[1]Aeropuerto!$I88</f>
        <v>3922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Apartamet'!K96</f>
        <v>488840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93.6</v>
      </c>
      <c r="F96" s="19" cm="1">
        <f t="array" ref="F96">_xlfn.XLOOKUP(transformación!A87,'[1]Desempleo armonizado'!$A$2:$A$101,_xlfn.XLOOKUP($C$1,'[1]Desempleo armonizado'!$B$1:$J$1,'[1]Desempleo armonizado'!$B$2:$J$101))</f>
        <v>3.2</v>
      </c>
      <c r="G96" s="26" cm="1">
        <f t="array" ref="G96">IFERROR(_xlfn.XLOOKUP(transformación!$B87,[1]Forwarkeys!$B$2:$B$185,_xlfn.XLOOKUP($C$1,[1]Forwarkeys!$C$1:$BA$1,[1]Forwarkeys!$C$2:$BA$185)),"-")</f>
        <v>5613</v>
      </c>
      <c r="H96" s="19">
        <f>España!E96</f>
        <v>96.48</v>
      </c>
      <c r="I96" s="3">
        <f>[1]Aeropuerto!$I89</f>
        <v>4740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Apartamet'!K97</f>
        <v>563403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94.8</v>
      </c>
      <c r="F97" s="19" cm="1">
        <f t="array" ref="F97">_xlfn.XLOOKUP(transformación!A88,'[1]Desempleo armonizado'!$A$2:$A$101,_xlfn.XLOOKUP($C$1,'[1]Desempleo armonizado'!$B$1:$J$1,'[1]Desempleo armonizado'!$B$2:$J$101))</f>
        <v>3.2</v>
      </c>
      <c r="G97" s="26" cm="1">
        <f t="array" ref="G97">IFERROR(_xlfn.XLOOKUP(transformación!$B88,[1]Forwarkeys!$B$2:$B$185,_xlfn.XLOOKUP($C$1,[1]Forwarkeys!$C$1:$BA$1,[1]Forwarkeys!$C$2:$BA$185)),"-")</f>
        <v>5046</v>
      </c>
      <c r="H97" s="19">
        <f>España!E97</f>
        <v>96.51</v>
      </c>
      <c r="I97" s="3">
        <f>[1]Aeropuerto!$I90</f>
        <v>8737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Apartamet'!K98</f>
        <v>577571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94.6</v>
      </c>
      <c r="F98" s="19" cm="1">
        <f t="array" ref="F98">_xlfn.XLOOKUP(transformación!A89,'[1]Desempleo armonizado'!$A$2:$A$101,_xlfn.XLOOKUP($C$1,'[1]Desempleo armonizado'!$B$1:$J$1,'[1]Desempleo armonizado'!$B$2:$J$101))</f>
        <v>3.2</v>
      </c>
      <c r="G98" s="26" cm="1">
        <f t="array" ref="G98">IFERROR(_xlfn.XLOOKUP(transformación!$B89,[1]Forwarkeys!$B$2:$B$185,_xlfn.XLOOKUP($C$1,[1]Forwarkeys!$C$1:$BA$1,[1]Forwarkeys!$C$2:$BA$185)),"-")</f>
        <v>9821</v>
      </c>
      <c r="H98" s="19">
        <f>España!E98</f>
        <v>98.64</v>
      </c>
      <c r="I98" s="3">
        <f>[1]Aeropuerto!$I91</f>
        <v>12787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Apartamet'!K99</f>
        <v>334325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94.7</v>
      </c>
      <c r="F99" s="19" cm="1">
        <f t="array" ref="F99">_xlfn.XLOOKUP(transformación!A90,'[1]Desempleo armonizado'!$A$2:$A$101,_xlfn.XLOOKUP($C$1,'[1]Desempleo armonizado'!$B$1:$J$1,'[1]Desempleo armonizado'!$B$2:$J$101))</f>
        <v>3.2</v>
      </c>
      <c r="G99" s="26" cm="1">
        <f t="array" ref="G99">IFERROR(_xlfn.XLOOKUP(transformación!$B90,[1]Forwarkeys!$B$2:$B$185,_xlfn.XLOOKUP($C$1,[1]Forwarkeys!$C$1:$BA$1,[1]Forwarkeys!$C$2:$BA$185)),"-")</f>
        <v>13539</v>
      </c>
      <c r="H99" s="19">
        <f>España!E99</f>
        <v>99.71</v>
      </c>
      <c r="I99" s="3">
        <f>[1]Aeropuerto!$I92</f>
        <v>15526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Apartamet'!K100</f>
        <v>229276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94.7</v>
      </c>
      <c r="F100" s="19" cm="1">
        <f t="array" ref="F100">_xlfn.XLOOKUP(transformación!A91,'[1]Desempleo armonizado'!$A$2:$A$101,_xlfn.XLOOKUP($C$1,'[1]Desempleo armonizado'!$B$1:$J$1,'[1]Desempleo armonizado'!$B$2:$J$101))</f>
        <v>3.2</v>
      </c>
      <c r="G100" s="26" cm="1">
        <f t="array" ref="G100">IFERROR(_xlfn.XLOOKUP(transformación!$B91,[1]Forwarkeys!$B$2:$B$185,_xlfn.XLOOKUP($C$1,[1]Forwarkeys!$C$1:$BA$1,[1]Forwarkeys!$C$2:$BA$185)),"-")</f>
        <v>20675</v>
      </c>
      <c r="H100" s="19">
        <f>España!E100</f>
        <v>99.5</v>
      </c>
      <c r="I100" s="3">
        <f>[1]Aeropuerto!$I93</f>
        <v>15412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Apartamet'!K101</f>
        <v>400219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94.1</v>
      </c>
      <c r="F101" s="19" cm="1">
        <f t="array" ref="F101">_xlfn.XLOOKUP(transformación!A92,'[1]Desempleo armonizado'!$A$2:$A$101,_xlfn.XLOOKUP($C$1,'[1]Desempleo armonizado'!$B$1:$J$1,'[1]Desempleo armonizado'!$B$2:$J$101))</f>
        <v>3.2</v>
      </c>
      <c r="G101" s="26" cm="1">
        <f t="array" ref="G101">IFERROR(_xlfn.XLOOKUP(transformación!$B92,[1]Forwarkeys!$B$2:$B$185,_xlfn.XLOOKUP($C$1,[1]Forwarkeys!$C$1:$BA$1,[1]Forwarkeys!$C$2:$BA$185)),"-")</f>
        <v>19674</v>
      </c>
      <c r="H101" s="19">
        <f>España!E101</f>
        <v>99.26</v>
      </c>
      <c r="I101" s="3">
        <f>[1]Aeropuerto!$I94</f>
        <v>21012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Apartamet'!K102</f>
        <v>574513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93.6</v>
      </c>
      <c r="F102" s="19" cm="1">
        <f t="array" ref="F102">_xlfn.XLOOKUP(transformación!A93,'[1]Desempleo armonizado'!$A$2:$A$101,_xlfn.XLOOKUP($C$1,'[1]Desempleo armonizado'!$B$1:$J$1,'[1]Desempleo armonizado'!$B$2:$J$101))</f>
        <v>3</v>
      </c>
      <c r="G102" s="26" cm="1">
        <f t="array" ref="G102">IFERROR(_xlfn.XLOOKUP(transformación!$B93,[1]Forwarkeys!$B$2:$B$185,_xlfn.XLOOKUP($C$1,[1]Forwarkeys!$C$1:$BA$1,[1]Forwarkeys!$C$2:$BA$185)),"-")</f>
        <v>22901</v>
      </c>
      <c r="H102" s="19">
        <f>España!E102</f>
        <v>98.42</v>
      </c>
      <c r="I102" s="3">
        <f>[1]Aeropuerto!$I95</f>
        <v>29755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Apartamet'!K103</f>
        <v>399239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93.1</v>
      </c>
      <c r="F103" s="19" cm="1">
        <f t="array" ref="F103">_xlfn.XLOOKUP(transformación!A94,'[1]Desempleo armonizado'!$A$2:$A$101,_xlfn.XLOOKUP($C$1,'[1]Desempleo armonizado'!$B$1:$J$1,'[1]Desempleo armonizado'!$B$2:$J$101))</f>
        <v>3</v>
      </c>
      <c r="G103" s="26" cm="1">
        <f t="array" ref="G103">IFERROR(_xlfn.XLOOKUP(transformación!$B94,[1]Forwarkeys!$B$2:$B$185,_xlfn.XLOOKUP($C$1,[1]Forwarkeys!$C$1:$BA$1,[1]Forwarkeys!$C$2:$BA$185)),"-")</f>
        <v>32751</v>
      </c>
      <c r="H103" s="19">
        <f>España!E103</f>
        <v>98.92</v>
      </c>
      <c r="I103" s="3">
        <f>[1]Aeropuerto!$I96</f>
        <v>15525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Apartamet'!K104</f>
        <v>366311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94.2</v>
      </c>
      <c r="F104" s="19" cm="1">
        <f t="array" ref="F104">_xlfn.XLOOKUP(transformación!A95,'[1]Desempleo armonizado'!$A$2:$A$101,_xlfn.XLOOKUP($C$1,'[1]Desempleo armonizado'!$B$1:$J$1,'[1]Desempleo armonizado'!$B$2:$J$101))</f>
        <v>3</v>
      </c>
      <c r="G104" s="26" cm="1">
        <f t="array" ref="G104">IFERROR(_xlfn.XLOOKUP(transformación!$B95,[1]Forwarkeys!$B$2:$B$185,_xlfn.XLOOKUP($C$1,[1]Forwarkeys!$C$1:$BA$1,[1]Forwarkeys!$C$2:$BA$185)),"-")</f>
        <v>24378</v>
      </c>
      <c r="H104" s="19">
        <f>España!E104</f>
        <v>100.83</v>
      </c>
      <c r="I104" s="3">
        <f>[1]Aeropuerto!$I97</f>
        <v>19957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Apartamet'!K105</f>
        <v>469409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94.7</v>
      </c>
      <c r="F105" s="19" cm="1">
        <f t="array" ref="F105">_xlfn.XLOOKUP(transformación!A96,'[1]Desempleo armonizado'!$A$2:$A$101,_xlfn.XLOOKUP($C$1,'[1]Desempleo armonizado'!$B$1:$J$1,'[1]Desempleo armonizado'!$B$2:$J$101))</f>
        <v>3.1</v>
      </c>
      <c r="G105" s="26" cm="1">
        <f t="array" ref="G105">IFERROR(_xlfn.XLOOKUP(transformación!$B96,[1]Forwarkeys!$B$2:$B$185,_xlfn.XLOOKUP($C$1,[1]Forwarkeys!$C$1:$BA$1,[1]Forwarkeys!$C$2:$BA$185)),"-")</f>
        <v>21377</v>
      </c>
      <c r="H105" s="19">
        <f>España!E105</f>
        <v>101.29</v>
      </c>
      <c r="I105" s="3">
        <f>[1]Aeropuerto!$I98</f>
        <v>19528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Apartamet'!K106</f>
        <v>606877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94.7</v>
      </c>
      <c r="F106" s="19" cm="1">
        <f t="array" ref="F106">_xlfn.XLOOKUP(transformación!A97,'[1]Desempleo armonizado'!$A$2:$A$101,_xlfn.XLOOKUP($C$1,'[1]Desempleo armonizado'!$B$1:$J$1,'[1]Desempleo armonizado'!$B$2:$J$101))</f>
        <v>3.1</v>
      </c>
      <c r="G106" s="26" cm="1">
        <f t="array" ref="G106">IFERROR(_xlfn.XLOOKUP(transformación!$B97,[1]Forwarkeys!$B$2:$B$185,_xlfn.XLOOKUP($C$1,[1]Forwarkeys!$C$1:$BA$1,[1]Forwarkeys!$C$2:$BA$185)),"-")</f>
        <v>21684</v>
      </c>
      <c r="H106" s="19">
        <f>España!E106</f>
        <v>101.05</v>
      </c>
      <c r="I106" s="3">
        <f>[1]Aeropuerto!$I99</f>
        <v>9722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Apartamet'!K107</f>
        <v>527238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95.1</v>
      </c>
      <c r="F107" s="19" cm="1">
        <f t="array" ref="F107">_xlfn.XLOOKUP(transformación!A98,'[1]Desempleo armonizado'!$A$2:$A$101,_xlfn.XLOOKUP($C$1,'[1]Desempleo armonizado'!$B$1:$J$1,'[1]Desempleo armonizado'!$B$2:$J$101))</f>
        <v>3.1</v>
      </c>
      <c r="G107" s="26" cm="1">
        <f t="array" ref="G107">IFERROR(_xlfn.XLOOKUP(transformación!$B98,[1]Forwarkeys!$B$2:$B$185,_xlfn.XLOOKUP($C$1,[1]Forwarkeys!$C$1:$BA$1,[1]Forwarkeys!$C$2:$BA$185)),"-")</f>
        <v>15850</v>
      </c>
      <c r="H107" s="19">
        <f>España!E107</f>
        <v>101.06</v>
      </c>
      <c r="I107" s="3">
        <f>[1]Aeropuerto!$I100</f>
        <v>8554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Apartamet'!K108</f>
        <v>520834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94.7</v>
      </c>
      <c r="F108" s="19" cm="1">
        <f t="array" ref="F108">_xlfn.XLOOKUP(transformación!A99,'[1]Desempleo armonizado'!$A$2:$A$101,_xlfn.XLOOKUP($C$1,'[1]Desempleo armonizado'!$B$1:$J$1,'[1]Desempleo armonizado'!$B$2:$J$101))</f>
        <v>3.5</v>
      </c>
      <c r="G108" s="26" cm="1">
        <f t="array" ref="G108">IFERROR(_xlfn.XLOOKUP(transformación!$B99,[1]Forwarkeys!$B$2:$B$185,_xlfn.XLOOKUP($C$1,[1]Forwarkeys!$C$1:$BA$1,[1]Forwarkeys!$C$2:$BA$185)),"-")</f>
        <v>13138</v>
      </c>
      <c r="H108" s="19">
        <f>España!E108</f>
        <v>99.22</v>
      </c>
      <c r="I108" s="3">
        <f>[1]Aeropuerto!$I101</f>
        <v>6866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Apartamet'!K109</f>
        <v>572106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95.4</v>
      </c>
      <c r="F109" s="19" cm="1">
        <f t="array" ref="F109">_xlfn.XLOOKUP(transformación!A100,'[1]Desempleo armonizado'!$A$2:$A$101,_xlfn.XLOOKUP($C$1,'[1]Desempleo armonizado'!$B$1:$J$1,'[1]Desempleo armonizado'!$B$2:$J$101))</f>
        <v>3.5</v>
      </c>
      <c r="G109" s="26" cm="1">
        <f t="array" ref="G109">IFERROR(_xlfn.XLOOKUP(transformación!$B100,[1]Forwarkeys!$B$2:$B$185,_xlfn.XLOOKUP($C$1,[1]Forwarkeys!$C$1:$BA$1,[1]Forwarkeys!$C$2:$BA$185)),"-")</f>
        <v>11050</v>
      </c>
      <c r="H109" s="19">
        <f>España!E109</f>
        <v>99.31</v>
      </c>
      <c r="I109" s="3">
        <f>[1]Aeropuerto!$I102</f>
        <v>11182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Apartamet'!K110</f>
        <v>625541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95.7</v>
      </c>
      <c r="F110" s="19" cm="1">
        <f t="array" ref="F110">_xlfn.XLOOKUP(transformación!A101,'[1]Desempleo armonizado'!$A$2:$A$101,_xlfn.XLOOKUP($C$1,'[1]Desempleo armonizado'!$B$1:$J$1,'[1]Desempleo armonizado'!$B$2:$J$101))</f>
        <v>3.5</v>
      </c>
      <c r="G110" s="26" cm="1">
        <f t="array" ref="G110">IFERROR(_xlfn.XLOOKUP(transformación!$B101,[1]Forwarkeys!$B$2:$B$185,_xlfn.XLOOKUP($C$1,[1]Forwarkeys!$C$1:$BA$1,[1]Forwarkeys!$C$2:$BA$185)),"-")</f>
        <v>13074</v>
      </c>
      <c r="H110" s="19">
        <f>España!E110</f>
        <v>101.16</v>
      </c>
      <c r="I110" s="3">
        <f>[1]Aeropuerto!$I103</f>
        <v>17056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Apartamet'!K111</f>
        <v>338590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96.4</v>
      </c>
      <c r="F111" s="19" cm="1">
        <f t="array" ref="F111">_xlfn.XLOOKUP(transformación!A102,'[1]Desempleo armonizado'!$A$2:$A$101,_xlfn.XLOOKUP($C$1,'[1]Desempleo armonizado'!$B$1:$J$1,'[1]Desempleo armonizado'!$B$2:$J$101))</f>
        <v>3.6</v>
      </c>
      <c r="G111" s="26" cm="1">
        <f t="array" ref="G111">IFERROR(_xlfn.XLOOKUP(transformación!$B102,[1]Forwarkeys!$B$2:$B$185,_xlfn.XLOOKUP($C$1,[1]Forwarkeys!$C$1:$BA$1,[1]Forwarkeys!$C$2:$BA$185)),"-")</f>
        <v>20554</v>
      </c>
      <c r="H111" s="19">
        <f>España!E111</f>
        <v>101.23</v>
      </c>
      <c r="I111" s="3">
        <f>[1]Aeropuerto!$I104</f>
        <v>16132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Apartamet'!K112</f>
        <v>324090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96.3</v>
      </c>
      <c r="F112" s="19" cm="1">
        <f t="array" ref="F112">_xlfn.XLOOKUP(transformación!A103,'[1]Desempleo armonizado'!$A$2:$A$101,_xlfn.XLOOKUP($C$1,'[1]Desempleo armonizado'!$B$1:$J$1,'[1]Desempleo armonizado'!$B$2:$J$101))</f>
        <v>3.6</v>
      </c>
      <c r="G112" s="26" cm="1">
        <f t="array" ref="G112">IFERROR(_xlfn.XLOOKUP(transformación!$B103,[1]Forwarkeys!$B$2:$B$185,_xlfn.XLOOKUP($C$1,[1]Forwarkeys!$C$1:$BA$1,[1]Forwarkeys!$C$2:$BA$185)),"-")</f>
        <v>25725</v>
      </c>
      <c r="H112" s="19">
        <f>España!E112</f>
        <v>101.33</v>
      </c>
      <c r="I112" s="3">
        <f>[1]Aeropuerto!$I105</f>
        <v>19777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Apartamet'!K113</f>
        <v>410981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95.9</v>
      </c>
      <c r="F113" s="19" cm="1">
        <f t="array" ref="F113">_xlfn.XLOOKUP(transformación!A104,'[1]Desempleo armonizado'!$A$2:$A$101,_xlfn.XLOOKUP($C$1,'[1]Desempleo armonizado'!$B$1:$J$1,'[1]Desempleo armonizado'!$B$2:$J$101))</f>
        <v>3.6</v>
      </c>
      <c r="G113" s="26" cm="1">
        <f t="array" ref="G113">IFERROR(_xlfn.XLOOKUP(transformación!$B104,[1]Forwarkeys!$B$2:$B$185,_xlfn.XLOOKUP($C$1,[1]Forwarkeys!$C$1:$BA$1,[1]Forwarkeys!$C$2:$BA$185)),"-")</f>
        <v>27013</v>
      </c>
      <c r="H113" s="19">
        <f>España!E113</f>
        <v>101.44</v>
      </c>
      <c r="I113" s="3">
        <f>[1]Aeropuerto!$I106</f>
        <v>24598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Apartamet'!K114</f>
        <v>668534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96.3</v>
      </c>
      <c r="F114" s="19" cm="1">
        <f t="array" ref="F114">_xlfn.XLOOKUP(transformación!A105,'[1]Desempleo armonizado'!$A$2:$A$101,_xlfn.XLOOKUP($C$1,'[1]Desempleo armonizado'!$B$1:$J$1,'[1]Desempleo armonizado'!$B$2:$J$101))</f>
        <v>3.4</v>
      </c>
      <c r="G114" s="26" cm="1">
        <f t="array" ref="G114">IFERROR(_xlfn.XLOOKUP(transformación!$B105,[1]Forwarkeys!$B$2:$B$185,_xlfn.XLOOKUP($C$1,[1]Forwarkeys!$C$1:$BA$1,[1]Forwarkeys!$C$2:$BA$185)),"-")</f>
        <v>29055</v>
      </c>
      <c r="H114" s="19">
        <f>España!E114</f>
        <v>100.29</v>
      </c>
      <c r="I114" s="3">
        <f>[1]Aeropuerto!$I107</f>
        <v>39939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Apartamet'!K115</f>
        <v>362637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96.2</v>
      </c>
      <c r="F115" s="19" cm="1">
        <f t="array" ref="F115">_xlfn.XLOOKUP(transformación!A106,'[1]Desempleo armonizado'!$A$2:$A$101,_xlfn.XLOOKUP($C$1,'[1]Desempleo armonizado'!$B$1:$J$1,'[1]Desempleo armonizado'!$B$2:$J$101))</f>
        <v>3.4</v>
      </c>
      <c r="G115" s="26" cm="1">
        <f t="array" ref="G115">IFERROR(_xlfn.XLOOKUP(transformación!$B106,[1]Forwarkeys!$B$2:$B$185,_xlfn.XLOOKUP($C$1,[1]Forwarkeys!$C$1:$BA$1,[1]Forwarkeys!$C$2:$BA$185)),"-")</f>
        <v>44803</v>
      </c>
      <c r="H115" s="19">
        <f>España!E115</f>
        <v>100.54</v>
      </c>
      <c r="I115" s="3">
        <f>[1]Aeropuerto!$I108</f>
        <v>19077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Apartamet'!K116</f>
        <v>353425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96.7</v>
      </c>
      <c r="F116" s="19" cm="1">
        <f t="array" ref="F116">_xlfn.XLOOKUP(transformación!A107,'[1]Desempleo armonizado'!$A$2:$A$101,_xlfn.XLOOKUP($C$1,'[1]Desempleo armonizado'!$B$1:$J$1,'[1]Desempleo armonizado'!$B$2:$J$101))</f>
        <v>3.4</v>
      </c>
      <c r="G116" s="26" cm="1">
        <f t="array" ref="G116">IFERROR(_xlfn.XLOOKUP(transformación!$B107,[1]Forwarkeys!$B$2:$B$185,_xlfn.XLOOKUP($C$1,[1]Forwarkeys!$C$1:$BA$1,[1]Forwarkeys!$C$2:$BA$185)),"-")</f>
        <v>33334</v>
      </c>
      <c r="H116" s="19">
        <f>España!E116</f>
        <v>101.32</v>
      </c>
      <c r="I116" s="3">
        <f>[1]Aeropuerto!$I109</f>
        <v>23684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Apartamet'!K117</f>
        <v>478016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96.8</v>
      </c>
      <c r="F117" s="19" cm="1">
        <f t="array" ref="F117">_xlfn.XLOOKUP(transformación!A108,'[1]Desempleo armonizado'!$A$2:$A$101,_xlfn.XLOOKUP($C$1,'[1]Desempleo armonizado'!$B$1:$J$1,'[1]Desempleo armonizado'!$B$2:$J$101))</f>
        <v>3.2</v>
      </c>
      <c r="G117" s="26" cm="1">
        <f t="array" ref="G117">IFERROR(_xlfn.XLOOKUP(transformación!$B108,[1]Forwarkeys!$B$2:$B$185,_xlfn.XLOOKUP($C$1,[1]Forwarkeys!$C$1:$BA$1,[1]Forwarkeys!$C$2:$BA$185)),"-")</f>
        <v>28275</v>
      </c>
      <c r="H117" s="19">
        <f>España!E117</f>
        <v>101.34</v>
      </c>
      <c r="I117" s="3">
        <f>[1]Aeropuerto!$I110</f>
        <v>22120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Apartamet'!K118</f>
        <v>641214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97</v>
      </c>
      <c r="F118" s="19" cm="1">
        <f t="array" ref="F118">_xlfn.XLOOKUP(transformación!A109,'[1]Desempleo armonizado'!$A$2:$A$101,_xlfn.XLOOKUP($C$1,'[1]Desempleo armonizado'!$B$1:$J$1,'[1]Desempleo armonizado'!$B$2:$J$101))</f>
        <v>3.2</v>
      </c>
      <c r="G118" s="26" cm="1">
        <f t="array" ref="G118">IFERROR(_xlfn.XLOOKUP(transformación!$B109,[1]Forwarkeys!$B$2:$B$185,_xlfn.XLOOKUP($C$1,[1]Forwarkeys!$C$1:$BA$1,[1]Forwarkeys!$C$2:$BA$185)),"-")</f>
        <v>27333</v>
      </c>
      <c r="H118" s="19">
        <f>España!E118</f>
        <v>101.35</v>
      </c>
      <c r="I118" s="3">
        <f>[1]Aeropuerto!$I111</f>
        <v>10843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Apartamet'!K119</f>
        <v>515915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96.8</v>
      </c>
      <c r="F119" s="19" cm="1">
        <f t="array" ref="F119">_xlfn.XLOOKUP(transformación!A110,'[1]Desempleo armonizado'!$A$2:$A$101,_xlfn.XLOOKUP($C$1,'[1]Desempleo armonizado'!$B$1:$J$1,'[1]Desempleo armonizado'!$B$2:$J$101))</f>
        <v>3.2</v>
      </c>
      <c r="G119" s="26" cm="1">
        <f t="array" ref="G119">IFERROR(_xlfn.XLOOKUP(transformación!$B110,[1]Forwarkeys!$B$2:$B$185,_xlfn.XLOOKUP($C$1,[1]Forwarkeys!$C$1:$BA$1,[1]Forwarkeys!$C$2:$BA$185)),"-")</f>
        <v>16705</v>
      </c>
      <c r="H119" s="19">
        <f>España!E119</f>
        <v>101.37</v>
      </c>
      <c r="I119" s="3">
        <f>[1]Aeropuerto!$I112</f>
        <v>9438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Apartamet'!K120</f>
        <v>587122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96.7</v>
      </c>
      <c r="F120" s="19" cm="1">
        <f t="array" ref="F120">_xlfn.XLOOKUP(transformación!A111,'[1]Desempleo armonizado'!$A$2:$A$101,_xlfn.XLOOKUP($C$1,'[1]Desempleo armonizado'!$B$1:$J$1,'[1]Desempleo armonizado'!$B$2:$J$101))</f>
        <v>3.5</v>
      </c>
      <c r="G120" s="26" cm="1">
        <f t="array" ref="G120">IFERROR(_xlfn.XLOOKUP(transformación!$B111,[1]Forwarkeys!$B$2:$B$185,_xlfn.XLOOKUP($C$1,[1]Forwarkeys!$C$1:$BA$1,[1]Forwarkeys!$C$2:$BA$185)),"-")</f>
        <v>13532</v>
      </c>
      <c r="H120" s="19">
        <f>España!E120</f>
        <v>99.49</v>
      </c>
      <c r="I120" s="3">
        <f>[1]Aeropuerto!$I113</f>
        <v>7732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Apartamet'!K121</f>
        <v>623369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97.2</v>
      </c>
      <c r="F121" s="19" cm="1">
        <f t="array" ref="F121">_xlfn.XLOOKUP(transformación!A112,'[1]Desempleo armonizado'!$A$2:$A$101,_xlfn.XLOOKUP($C$1,'[1]Desempleo armonizado'!$B$1:$J$1,'[1]Desempleo armonizado'!$B$2:$J$101))</f>
        <v>3.5</v>
      </c>
      <c r="G121" s="26" cm="1">
        <f t="array" ref="G121">IFERROR(_xlfn.XLOOKUP(transformación!$B112,[1]Forwarkeys!$B$2:$B$185,_xlfn.XLOOKUP($C$1,[1]Forwarkeys!$C$1:$BA$1,[1]Forwarkeys!$C$2:$BA$185)),"-")</f>
        <v>12506</v>
      </c>
      <c r="H121" s="19">
        <f>España!E121</f>
        <v>99.36</v>
      </c>
      <c r="I121" s="3">
        <f>[1]Aeropuerto!$I114</f>
        <v>11191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Apartamet'!K122</f>
        <v>680540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97.5</v>
      </c>
      <c r="F122" s="19" cm="1">
        <f t="array" ref="F122">_xlfn.XLOOKUP(transformación!A113,'[1]Desempleo armonizado'!$A$2:$A$101,_xlfn.XLOOKUP($C$1,'[1]Desempleo armonizado'!$B$1:$J$1,'[1]Desempleo armonizado'!$B$2:$J$101))</f>
        <v>3.5</v>
      </c>
      <c r="G122" s="26" cm="1">
        <f t="array" ref="G122">IFERROR(_xlfn.XLOOKUP(transformación!$B113,[1]Forwarkeys!$B$2:$B$185,_xlfn.XLOOKUP($C$1,[1]Forwarkeys!$C$1:$BA$1,[1]Forwarkeys!$C$2:$BA$185)),"-")</f>
        <v>13185</v>
      </c>
      <c r="H122" s="19">
        <f>España!E122</f>
        <v>100.94</v>
      </c>
      <c r="I122" s="3">
        <f>[1]Aeropuerto!$I115</f>
        <v>14794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Apartamet'!K123</f>
        <v>460757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97.9</v>
      </c>
      <c r="F123" s="19" cm="1">
        <f t="array" ref="F123">_xlfn.XLOOKUP(transformación!A114,'[1]Desempleo armonizado'!$A$2:$A$101,_xlfn.XLOOKUP($C$1,'[1]Desempleo armonizado'!$B$1:$J$1,'[1]Desempleo armonizado'!$B$2:$J$101))</f>
        <v>3.3</v>
      </c>
      <c r="G123" s="26" cm="1">
        <f t="array" ref="G123">IFERROR(_xlfn.XLOOKUP(transformación!$B114,[1]Forwarkeys!$B$2:$B$185,_xlfn.XLOOKUP($C$1,[1]Forwarkeys!$C$1:$BA$1,[1]Forwarkeys!$C$2:$BA$185)),"-")</f>
        <v>18464</v>
      </c>
      <c r="H123" s="19">
        <f>España!E123</f>
        <v>101.57</v>
      </c>
      <c r="I123" s="3">
        <f>[1]Aeropuerto!$I116</f>
        <v>20301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Apartamet'!K124</f>
        <v>263665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97.9</v>
      </c>
      <c r="F124" s="19" cm="1">
        <f t="array" ref="F124">_xlfn.XLOOKUP(transformación!A115,'[1]Desempleo armonizado'!$A$2:$A$101,_xlfn.XLOOKUP($C$1,'[1]Desempleo armonizado'!$B$1:$J$1,'[1]Desempleo armonizado'!$B$2:$J$101))</f>
        <v>3.3</v>
      </c>
      <c r="G124" s="26" cm="1">
        <f t="array" ref="G124">IFERROR(_xlfn.XLOOKUP(transformación!$B115,[1]Forwarkeys!$B$2:$B$185,_xlfn.XLOOKUP($C$1,[1]Forwarkeys!$C$1:$BA$1,[1]Forwarkeys!$C$2:$BA$185)),"-")</f>
        <v>25233</v>
      </c>
      <c r="H124" s="19">
        <f>España!E124</f>
        <v>101.54</v>
      </c>
      <c r="I124" s="3">
        <f>[1]Aeropuerto!$I117</f>
        <v>19313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Apartamet'!K125</f>
        <v>407099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97.6</v>
      </c>
      <c r="F125" s="19" cm="1">
        <f t="array" ref="F125">_xlfn.XLOOKUP(transformación!A116,'[1]Desempleo armonizado'!$A$2:$A$101,_xlfn.XLOOKUP($C$1,'[1]Desempleo armonizado'!$B$1:$J$1,'[1]Desempleo armonizado'!$B$2:$J$101))</f>
        <v>3.3</v>
      </c>
      <c r="G125" s="26" cm="1">
        <f t="array" ref="G125">IFERROR(_xlfn.XLOOKUP(transformación!$B116,[1]Forwarkeys!$B$2:$B$185,_xlfn.XLOOKUP($C$1,[1]Forwarkeys!$C$1:$BA$1,[1]Forwarkeys!$C$2:$BA$185)),"-")</f>
        <v>25876</v>
      </c>
      <c r="H125" s="19">
        <f>España!E125</f>
        <v>101.49</v>
      </c>
      <c r="I125" s="3">
        <f>[1]Aeropuerto!$I118</f>
        <v>26521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Apartamet'!K126</f>
        <v>685454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98.4</v>
      </c>
      <c r="F126" s="19" cm="1">
        <f t="array" ref="F126">_xlfn.XLOOKUP(transformación!A117,'[1]Desempleo armonizado'!$A$2:$A$101,_xlfn.XLOOKUP($C$1,'[1]Desempleo armonizado'!$B$1:$J$1,'[1]Desempleo armonizado'!$B$2:$J$101))</f>
        <v>3.6</v>
      </c>
      <c r="G126" s="26" cm="1">
        <f t="array" ref="G126">IFERROR(_xlfn.XLOOKUP(transformación!$B117,[1]Forwarkeys!$B$2:$B$185,_xlfn.XLOOKUP($C$1,[1]Forwarkeys!$C$1:$BA$1,[1]Forwarkeys!$C$2:$BA$185)),"-")</f>
        <v>29652</v>
      </c>
      <c r="H126" s="19">
        <f>España!E126</f>
        <v>99.93</v>
      </c>
      <c r="I126" s="3">
        <f>[1]Aeropuerto!$I119</f>
        <v>38958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Apartamet'!K127</f>
        <v>316283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98</v>
      </c>
      <c r="F127" s="19" cm="1">
        <f t="array" ref="F127">_xlfn.XLOOKUP(transformación!A118,'[1]Desempleo armonizado'!$A$2:$A$101,_xlfn.XLOOKUP($C$1,'[1]Desempleo armonizado'!$B$1:$J$1,'[1]Desempleo armonizado'!$B$2:$J$101))</f>
        <v>3.6</v>
      </c>
      <c r="G127" s="26" cm="1">
        <f t="array" ref="G127">IFERROR(_xlfn.XLOOKUP(transformación!$B118,[1]Forwarkeys!$B$2:$B$185,_xlfn.XLOOKUP($C$1,[1]Forwarkeys!$C$1:$BA$1,[1]Forwarkeys!$C$2:$BA$185)),"-")</f>
        <v>44143</v>
      </c>
      <c r="H127" s="19">
        <f>España!E127</f>
        <v>100.02</v>
      </c>
      <c r="I127" s="3">
        <f>[1]Aeropuerto!$I120</f>
        <v>17407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Apartamet'!K128</f>
        <v>350695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98.6</v>
      </c>
      <c r="F128" s="19" cm="1">
        <f t="array" ref="F128">_xlfn.XLOOKUP(transformación!A119,'[1]Desempleo armonizado'!$A$2:$A$101,_xlfn.XLOOKUP($C$1,'[1]Desempleo armonizado'!$B$1:$J$1,'[1]Desempleo armonizado'!$B$2:$J$101))</f>
        <v>3.6</v>
      </c>
      <c r="G128" s="26" cm="1">
        <f t="array" ref="G128">IFERROR(_xlfn.XLOOKUP(transformación!$B119,[1]Forwarkeys!$B$2:$B$185,_xlfn.XLOOKUP($C$1,[1]Forwarkeys!$C$1:$BA$1,[1]Forwarkeys!$C$2:$BA$185)),"-")</f>
        <v>29298</v>
      </c>
      <c r="H128" s="19">
        <f>España!E128</f>
        <v>101.04</v>
      </c>
      <c r="I128" s="3">
        <f>[1]Aeropuerto!$I121</f>
        <v>24134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Apartamet'!K129</f>
        <v>489590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98.7</v>
      </c>
      <c r="F129" s="19" cm="1">
        <f t="array" ref="F129">_xlfn.XLOOKUP(transformación!A120,'[1]Desempleo armonizado'!$A$2:$A$101,_xlfn.XLOOKUP($C$1,'[1]Desempleo armonizado'!$B$1:$J$1,'[1]Desempleo armonizado'!$B$2:$J$101))</f>
        <v>3.4</v>
      </c>
      <c r="G129" s="26" cm="1">
        <f t="array" ref="G129">IFERROR(_xlfn.XLOOKUP(transformación!$B120,[1]Forwarkeys!$B$2:$B$185,_xlfn.XLOOKUP($C$1,[1]Forwarkeys!$C$1:$BA$1,[1]Forwarkeys!$C$2:$BA$185)),"-")</f>
        <v>25944</v>
      </c>
      <c r="H129" s="19">
        <f>España!E129</f>
        <v>101.12</v>
      </c>
      <c r="I129" s="3">
        <f>[1]Aeropuerto!$I122</f>
        <v>20526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Apartamet'!K130</f>
        <v>588883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98.8</v>
      </c>
      <c r="F130" s="19" cm="1">
        <f t="array" ref="F130">_xlfn.XLOOKUP(transformación!A121,'[1]Desempleo armonizado'!$A$2:$A$101,_xlfn.XLOOKUP($C$1,'[1]Desempleo armonizado'!$B$1:$J$1,'[1]Desempleo armonizado'!$B$2:$J$101))</f>
        <v>3.4</v>
      </c>
      <c r="G130" s="26" cm="1">
        <f t="array" ref="G130">IFERROR(_xlfn.XLOOKUP(transformación!$B121,[1]Forwarkeys!$B$2:$B$185,_xlfn.XLOOKUP($C$1,[1]Forwarkeys!$C$1:$BA$1,[1]Forwarkeys!$C$2:$BA$185)),"-")</f>
        <v>24124</v>
      </c>
      <c r="H130" s="19">
        <f>España!E130</f>
        <v>100.88</v>
      </c>
      <c r="I130" s="3">
        <f>[1]Aeropuerto!$I123</f>
        <v>10354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Apartamet'!K131</f>
        <v>516758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98.7</v>
      </c>
      <c r="F131" s="19" cm="1">
        <f t="array" ref="F131">_xlfn.XLOOKUP(transformación!A122,'[1]Desempleo armonizado'!$A$2:$A$101,_xlfn.XLOOKUP($C$1,'[1]Desempleo armonizado'!$B$1:$J$1,'[1]Desempleo armonizado'!$B$2:$J$101))</f>
        <v>3.4</v>
      </c>
      <c r="G131" s="26" cm="1">
        <f t="array" ref="G131">IFERROR(_xlfn.XLOOKUP(transformación!$B122,[1]Forwarkeys!$B$2:$B$185,_xlfn.XLOOKUP($C$1,[1]Forwarkeys!$C$1:$BA$1,[1]Forwarkeys!$C$2:$BA$185)),"-")</f>
        <v>13562</v>
      </c>
      <c r="H131" s="19">
        <f>España!E131</f>
        <v>100.22</v>
      </c>
      <c r="I131" s="3">
        <f>[1]Aeropuerto!$I124</f>
        <v>8570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Apartamet'!K132</f>
        <v>527300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98.5</v>
      </c>
      <c r="F132" s="19" cm="1">
        <f t="array" ref="F132">_xlfn.XLOOKUP(transformación!A123,'[1]Desempleo armonizado'!$A$2:$A$101,_xlfn.XLOOKUP($C$1,'[1]Desempleo armonizado'!$B$1:$J$1,'[1]Desempleo armonizado'!$B$2:$J$101))</f>
        <v>4.2</v>
      </c>
      <c r="G132" s="26" cm="1">
        <f t="array" ref="G132">IFERROR(_xlfn.XLOOKUP(transformación!$B123,[1]Forwarkeys!$B$2:$B$185,_xlfn.XLOOKUP($C$1,[1]Forwarkeys!$C$1:$BA$1,[1]Forwarkeys!$C$2:$BA$185)),"-")</f>
        <v>11095</v>
      </c>
      <c r="H132" s="19">
        <f>España!E132</f>
        <v>98.04</v>
      </c>
      <c r="I132" s="3">
        <f>[1]Aeropuerto!$I125</f>
        <v>7931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Apartamet'!K133</f>
        <v>579048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98.9</v>
      </c>
      <c r="F133" s="19" cm="1">
        <f t="array" ref="F133">_xlfn.XLOOKUP(transformación!A124,'[1]Desempleo armonizado'!$A$2:$A$101,_xlfn.XLOOKUP($C$1,'[1]Desempleo armonizado'!$B$1:$J$1,'[1]Desempleo armonizado'!$B$2:$J$101))</f>
        <v>4.2</v>
      </c>
      <c r="G133" s="26" cm="1">
        <f t="array" ref="G133">IFERROR(_xlfn.XLOOKUP(transformación!$B124,[1]Forwarkeys!$B$2:$B$185,_xlfn.XLOOKUP($C$1,[1]Forwarkeys!$C$1:$BA$1,[1]Forwarkeys!$C$2:$BA$185)),"-")</f>
        <v>10019</v>
      </c>
      <c r="H133" s="19">
        <f>España!E133</f>
        <v>98.18</v>
      </c>
      <c r="I133" s="3">
        <f>[1]Aeropuerto!$I126</f>
        <v>10342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Apartamet'!K134</f>
        <v>627318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99.2</v>
      </c>
      <c r="F134" s="19" cm="1">
        <f t="array" ref="F134">_xlfn.XLOOKUP(transformación!A125,'[1]Desempleo armonizado'!$A$2:$A$101,_xlfn.XLOOKUP($C$1,'[1]Desempleo armonizado'!$B$1:$J$1,'[1]Desempleo armonizado'!$B$2:$J$101))</f>
        <v>4.2</v>
      </c>
      <c r="G134" s="26" cm="1">
        <f t="array" ref="G134">IFERROR(_xlfn.XLOOKUP(transformación!$B125,[1]Forwarkeys!$B$2:$B$185,_xlfn.XLOOKUP($C$1,[1]Forwarkeys!$C$1:$BA$1,[1]Forwarkeys!$C$2:$BA$185)),"-")</f>
        <v>11104</v>
      </c>
      <c r="H134" s="19">
        <f>España!E134</f>
        <v>100.15</v>
      </c>
      <c r="I134" s="3">
        <f>[1]Aeropuerto!$I127</f>
        <v>15029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Apartamet'!K135</f>
        <v>380253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99.6</v>
      </c>
      <c r="F135" s="19" cm="1">
        <f t="array" ref="F135">_xlfn.XLOOKUP(transformación!A126,'[1]Desempleo armonizado'!$A$2:$A$101,_xlfn.XLOOKUP($C$1,'[1]Desempleo armonizado'!$B$1:$J$1,'[1]Desempleo armonizado'!$B$2:$J$101))</f>
        <v>4.3</v>
      </c>
      <c r="G135" s="26" cm="1">
        <f t="array" ref="G135">IFERROR(_xlfn.XLOOKUP(transformación!$B126,[1]Forwarkeys!$B$2:$B$185,_xlfn.XLOOKUP($C$1,[1]Forwarkeys!$C$1:$BA$1,[1]Forwarkeys!$C$2:$BA$185)),"-")</f>
        <v>16042</v>
      </c>
      <c r="H135" s="19">
        <f>España!E135</f>
        <v>100.83</v>
      </c>
      <c r="I135" s="3">
        <f>[1]Aeropuerto!$I128</f>
        <v>20079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Apartamet'!K136</f>
        <v>223563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99.8</v>
      </c>
      <c r="F136" s="19" cm="1">
        <f t="array" ref="F136">_xlfn.XLOOKUP(transformación!A127,'[1]Desempleo armonizado'!$A$2:$A$101,_xlfn.XLOOKUP($C$1,'[1]Desempleo armonizado'!$B$1:$J$1,'[1]Desempleo armonizado'!$B$2:$J$101))</f>
        <v>4.3</v>
      </c>
      <c r="G136" s="26" cm="1">
        <f t="array" ref="G136">IFERROR(_xlfn.XLOOKUP(transformación!$B127,[1]Forwarkeys!$B$2:$B$185,_xlfn.XLOOKUP($C$1,[1]Forwarkeys!$C$1:$BA$1,[1]Forwarkeys!$C$2:$BA$185)),"-")</f>
        <v>27472</v>
      </c>
      <c r="H136" s="19">
        <f>España!E136</f>
        <v>101.27</v>
      </c>
      <c r="I136" s="3">
        <f>[1]Aeropuerto!$I129</f>
        <v>22520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Apartamet'!K137</f>
        <v>305277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100.1</v>
      </c>
      <c r="F137" s="19" cm="1">
        <f t="array" ref="F137">_xlfn.XLOOKUP(transformación!A128,'[1]Desempleo armonizado'!$A$2:$A$101,_xlfn.XLOOKUP($C$1,'[1]Desempleo armonizado'!$B$1:$J$1,'[1]Desempleo armonizado'!$B$2:$J$101))</f>
        <v>4.3</v>
      </c>
      <c r="G137" s="26" cm="1">
        <f t="array" ref="G137">IFERROR(_xlfn.XLOOKUP(transformación!$B128,[1]Forwarkeys!$B$2:$B$185,_xlfn.XLOOKUP($C$1,[1]Forwarkeys!$C$1:$BA$1,[1]Forwarkeys!$C$2:$BA$185)),"-")</f>
        <v>27970</v>
      </c>
      <c r="H137" s="19">
        <f>España!E137</f>
        <v>101.46</v>
      </c>
      <c r="I137" s="3">
        <f>[1]Aeropuerto!$I130</f>
        <v>29115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Apartamet'!K138</f>
        <v>528409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99.9</v>
      </c>
      <c r="F138" s="19" cm="1">
        <f t="array" ref="F138">_xlfn.XLOOKUP(transformación!A129,'[1]Desempleo armonizado'!$A$2:$A$101,_xlfn.XLOOKUP($C$1,'[1]Desempleo armonizado'!$B$1:$J$1,'[1]Desempleo armonizado'!$B$2:$J$101))</f>
        <v>4.4000000000000004</v>
      </c>
      <c r="G138" s="26" cm="1">
        <f t="array" ref="G138">IFERROR(_xlfn.XLOOKUP(transformación!$B129,[1]Forwarkeys!$B$2:$B$185,_xlfn.XLOOKUP($C$1,[1]Forwarkeys!$C$1:$BA$1,[1]Forwarkeys!$C$2:$BA$185)),"-")</f>
        <v>30511</v>
      </c>
      <c r="H138" s="19">
        <f>España!E138</f>
        <v>99.9</v>
      </c>
      <c r="I138" s="3">
        <f>[1]Aeropuerto!$I131</f>
        <v>40336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Apartamet'!K139</f>
        <v>283328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99.7</v>
      </c>
      <c r="F139" s="19" cm="1">
        <f t="array" ref="F139">_xlfn.XLOOKUP(transformación!A130,'[1]Desempleo armonizado'!$A$2:$A$101,_xlfn.XLOOKUP($C$1,'[1]Desempleo armonizado'!$B$1:$J$1,'[1]Desempleo armonizado'!$B$2:$J$101))</f>
        <v>4.4000000000000004</v>
      </c>
      <c r="G139" s="26" cm="1">
        <f t="array" ref="G139">IFERROR(_xlfn.XLOOKUP(transformación!$B130,[1]Forwarkeys!$B$2:$B$185,_xlfn.XLOOKUP($C$1,[1]Forwarkeys!$C$1:$BA$1,[1]Forwarkeys!$C$2:$BA$185)),"-")</f>
        <v>42509</v>
      </c>
      <c r="H139" s="19">
        <f>España!E139</f>
        <v>99.5</v>
      </c>
      <c r="I139" s="3">
        <f>[1]Aeropuerto!$I132</f>
        <v>20368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Apartamet'!K140</f>
        <v>331240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100.5</v>
      </c>
      <c r="F140" s="19" cm="1">
        <f t="array" ref="F140">_xlfn.XLOOKUP(transformación!A131,'[1]Desempleo armonizado'!$A$2:$A$101,_xlfn.XLOOKUP($C$1,'[1]Desempleo armonizado'!$B$1:$J$1,'[1]Desempleo armonizado'!$B$2:$J$101))</f>
        <v>4.4000000000000004</v>
      </c>
      <c r="G140" s="26" cm="1">
        <f t="array" ref="G140">IFERROR(_xlfn.XLOOKUP(transformación!$B131,[1]Forwarkeys!$B$2:$B$185,_xlfn.XLOOKUP($C$1,[1]Forwarkeys!$C$1:$BA$1,[1]Forwarkeys!$C$2:$BA$185)),"-")</f>
        <v>30966</v>
      </c>
      <c r="H140" s="19">
        <f>España!E140</f>
        <v>99.9</v>
      </c>
      <c r="I140" s="3">
        <f>[1]Aeropuerto!$I133</f>
        <v>26287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Apartamet'!K141</f>
        <v>475018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101.1</v>
      </c>
      <c r="F141" s="19" cm="1">
        <f t="array" ref="F141">_xlfn.XLOOKUP(transformación!A132,'[1]Desempleo armonizado'!$A$2:$A$101,_xlfn.XLOOKUP($C$1,'[1]Desempleo armonizado'!$B$1:$J$1,'[1]Desempleo armonizado'!$B$2:$J$101))</f>
        <v>4.2</v>
      </c>
      <c r="G141" s="26" cm="1">
        <f t="array" ref="G141">IFERROR(_xlfn.XLOOKUP(transformación!$B132,[1]Forwarkeys!$B$2:$B$185,_xlfn.XLOOKUP($C$1,[1]Forwarkeys!$C$1:$BA$1,[1]Forwarkeys!$C$2:$BA$185)),"-")</f>
        <v>27211</v>
      </c>
      <c r="H141" s="19">
        <f>España!E141</f>
        <v>100.21</v>
      </c>
      <c r="I141" s="3">
        <f>[1]Aeropuerto!$I134</f>
        <v>24026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Apartamet'!K142</f>
        <v>625312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101.5</v>
      </c>
      <c r="F142" s="19" cm="1">
        <f t="array" ref="F142">_xlfn.XLOOKUP(transformación!A133,'[1]Desempleo armonizado'!$A$2:$A$101,_xlfn.XLOOKUP($C$1,'[1]Desempleo armonizado'!$B$1:$J$1,'[1]Desempleo armonizado'!$B$2:$J$101))</f>
        <v>4.2</v>
      </c>
      <c r="G142" s="26" cm="1">
        <f t="array" ref="G142">IFERROR(_xlfn.XLOOKUP(transformación!$B133,[1]Forwarkeys!$B$2:$B$185,_xlfn.XLOOKUP($C$1,[1]Forwarkeys!$C$1:$BA$1,[1]Forwarkeys!$C$2:$BA$185)),"-")</f>
        <v>26512</v>
      </c>
      <c r="H142" s="19">
        <f>España!E142</f>
        <v>100.47</v>
      </c>
      <c r="I142" s="3">
        <f>[1]Aeropuerto!$I135</f>
        <v>9613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Apartamet'!K143</f>
        <v>512924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101.1</v>
      </c>
      <c r="F143" s="19" cm="1">
        <f t="array" ref="F143">_xlfn.XLOOKUP(transformación!A134,'[1]Desempleo armonizado'!$A$2:$A$101,_xlfn.XLOOKUP($C$1,'[1]Desempleo armonizado'!$B$1:$J$1,'[1]Desempleo armonizado'!$B$2:$J$101))</f>
        <v>4.2</v>
      </c>
      <c r="G143" s="26" cm="1">
        <f t="array" ref="G143">IFERROR(_xlfn.XLOOKUP(transformación!$B134,[1]Forwarkeys!$B$2:$B$185,_xlfn.XLOOKUP($C$1,[1]Forwarkeys!$C$1:$BA$1,[1]Forwarkeys!$C$2:$BA$185)),"-")</f>
        <v>12312</v>
      </c>
      <c r="H143" s="19">
        <f>España!E143</f>
        <v>100.09</v>
      </c>
      <c r="I143" s="3">
        <f>[1]Aeropuerto!$I136</f>
        <v>10109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Apartamet'!K144</f>
        <v>540671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101.6</v>
      </c>
      <c r="F144" s="19" cm="1">
        <f t="array" ref="F144">_xlfn.XLOOKUP(transformación!A135,'[1]Desempleo armonizado'!$A$2:$A$101,_xlfn.XLOOKUP($C$1,'[1]Desempleo armonizado'!$B$1:$J$1,'[1]Desempleo armonizado'!$B$2:$J$101))</f>
        <v>4.8</v>
      </c>
      <c r="G144" s="26" cm="1">
        <f t="array" ref="G144">IFERROR(_xlfn.XLOOKUP(transformación!$B135,[1]Forwarkeys!$B$2:$B$185,_xlfn.XLOOKUP($C$1,[1]Forwarkeys!$C$1:$BA$1,[1]Forwarkeys!$C$2:$BA$185)),"-")</f>
        <v>12261</v>
      </c>
      <c r="H144" s="19">
        <f>España!E144</f>
        <v>97.63</v>
      </c>
      <c r="I144" s="3">
        <f>[1]Aeropuerto!$I137</f>
        <v>8409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Apartamet'!K145</f>
        <v>665796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102.2</v>
      </c>
      <c r="F145" s="19" cm="1">
        <f t="array" ref="F145">_xlfn.XLOOKUP(transformación!A136,'[1]Desempleo armonizado'!$A$2:$A$101,_xlfn.XLOOKUP($C$1,'[1]Desempleo armonizado'!$B$1:$J$1,'[1]Desempleo armonizado'!$B$2:$J$101))</f>
        <v>4.8</v>
      </c>
      <c r="G145" s="26" cm="1">
        <f t="array" ref="G145">IFERROR(_xlfn.XLOOKUP(transformación!$B136,[1]Forwarkeys!$B$2:$B$185,_xlfn.XLOOKUP($C$1,[1]Forwarkeys!$C$1:$BA$1,[1]Forwarkeys!$C$2:$BA$185)),"-")</f>
        <v>10286</v>
      </c>
      <c r="H145" s="19">
        <f>España!E145</f>
        <v>97.21</v>
      </c>
      <c r="I145" s="3">
        <f>[1]Aeropuerto!$I138</f>
        <v>10838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Apartamet'!K146</f>
        <v>662529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102.8</v>
      </c>
      <c r="F146" s="19" cm="1">
        <f t="array" ref="F146">_xlfn.XLOOKUP(transformación!A137,'[1]Desempleo armonizado'!$A$2:$A$101,_xlfn.XLOOKUP($C$1,'[1]Desempleo armonizado'!$B$1:$J$1,'[1]Desempleo armonizado'!$B$2:$J$101))</f>
        <v>4.8</v>
      </c>
      <c r="G146" s="26" cm="1">
        <f t="array" ref="G146">IFERROR(_xlfn.XLOOKUP(transformación!$B137,[1]Forwarkeys!$B$2:$B$185,_xlfn.XLOOKUP($C$1,[1]Forwarkeys!$C$1:$BA$1,[1]Forwarkeys!$C$2:$BA$185)),"-")</f>
        <v>11449</v>
      </c>
      <c r="H146" s="19">
        <f>España!E146</f>
        <v>99.16</v>
      </c>
      <c r="I146" s="3">
        <f>[1]Aeropuerto!$I139</f>
        <v>19169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Apartamet'!K147</f>
        <v>321446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103.1</v>
      </c>
      <c r="F147" s="19" cm="1">
        <f t="array" ref="F147">_xlfn.XLOOKUP(transformación!A138,'[1]Desempleo armonizado'!$A$2:$A$101,_xlfn.XLOOKUP($C$1,'[1]Desempleo armonizado'!$B$1:$J$1,'[1]Desempleo armonizado'!$B$2:$J$101))</f>
        <v>4.8</v>
      </c>
      <c r="G147" s="26" cm="1">
        <f t="array" ref="G147">IFERROR(_xlfn.XLOOKUP(transformación!$B138,[1]Forwarkeys!$B$2:$B$185,_xlfn.XLOOKUP($C$1,[1]Forwarkeys!$C$1:$BA$1,[1]Forwarkeys!$C$2:$BA$185)),"-")</f>
        <v>21557</v>
      </c>
      <c r="H147" s="19">
        <f>España!E147</f>
        <v>99.65</v>
      </c>
      <c r="I147" s="3">
        <f>[1]Aeropuerto!$I140</f>
        <v>20840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Apartamet'!K148</f>
        <v>245300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103.5</v>
      </c>
      <c r="F148" s="19" cm="1">
        <f t="array" ref="F148">_xlfn.XLOOKUP(transformación!A139,'[1]Desempleo armonizado'!$A$2:$A$101,_xlfn.XLOOKUP($C$1,'[1]Desempleo armonizado'!$B$1:$J$1,'[1]Desempleo armonizado'!$B$2:$J$101))</f>
        <v>4.8</v>
      </c>
      <c r="G148" s="26" cm="1">
        <f t="array" ref="G148">IFERROR(_xlfn.XLOOKUP(transformación!$B139,[1]Forwarkeys!$B$2:$B$185,_xlfn.XLOOKUP($C$1,[1]Forwarkeys!$C$1:$BA$1,[1]Forwarkeys!$C$2:$BA$185)),"-")</f>
        <v>26327</v>
      </c>
      <c r="H148" s="19">
        <f>España!E148</f>
        <v>100.17</v>
      </c>
      <c r="I148" s="3">
        <f>[1]Aeropuerto!$I141</f>
        <v>22226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Apartamet'!K149</f>
        <v>341333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104.2</v>
      </c>
      <c r="F149" s="19" cm="1">
        <f t="array" ref="F149">_xlfn.XLOOKUP(transformación!A140,'[1]Desempleo armonizado'!$A$2:$A$101,_xlfn.XLOOKUP($C$1,'[1]Desempleo armonizado'!$B$1:$J$1,'[1]Desempleo armonizado'!$B$2:$J$101))</f>
        <v>4.8</v>
      </c>
      <c r="G149" s="26" cm="1">
        <f t="array" ref="G149">IFERROR(_xlfn.XLOOKUP(transformación!$B140,[1]Forwarkeys!$B$2:$B$185,_xlfn.XLOOKUP($C$1,[1]Forwarkeys!$C$1:$BA$1,[1]Forwarkeys!$C$2:$BA$185)),"-")</f>
        <v>27413</v>
      </c>
      <c r="H149" s="19">
        <f>España!E149</f>
        <v>100.59</v>
      </c>
      <c r="I149" s="3">
        <f>[1]Aeropuerto!$I142</f>
        <v>28872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Apartamet'!K150</f>
        <v>590934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104.9</v>
      </c>
      <c r="F150" s="19" cm="1">
        <f t="array" ref="F150">_xlfn.XLOOKUP(transformación!A141,'[1]Desempleo armonizado'!$A$2:$A$101,_xlfn.XLOOKUP($C$1,'[1]Desempleo armonizado'!$B$1:$J$1,'[1]Desempleo armonizado'!$B$2:$J$101))</f>
        <v>4.8</v>
      </c>
      <c r="G150" s="26" cm="1">
        <f t="array" ref="G150">IFERROR(_xlfn.XLOOKUP(transformación!$B141,[1]Forwarkeys!$B$2:$B$185,_xlfn.XLOOKUP($C$1,[1]Forwarkeys!$C$1:$BA$1,[1]Forwarkeys!$C$2:$BA$185)),"-")</f>
        <v>30586</v>
      </c>
      <c r="H150" s="19">
        <f>España!E150</f>
        <v>99.25</v>
      </c>
      <c r="I150" s="3">
        <f>[1]Aeropuerto!$I143</f>
        <v>40905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Apartamet'!K151</f>
        <v>303544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104.2</v>
      </c>
      <c r="F151" s="19" cm="1">
        <f t="array" ref="F151">_xlfn.XLOOKUP(transformación!A142,'[1]Desempleo armonizado'!$A$2:$A$101,_xlfn.XLOOKUP($C$1,'[1]Desempleo armonizado'!$B$1:$J$1,'[1]Desempleo armonizado'!$B$2:$J$101))</f>
        <v>4.8</v>
      </c>
      <c r="G151" s="26" cm="1">
        <f t="array" ref="G151">IFERROR(_xlfn.XLOOKUP(transformación!$B142,[1]Forwarkeys!$B$2:$B$185,_xlfn.XLOOKUP($C$1,[1]Forwarkeys!$C$1:$BA$1,[1]Forwarkeys!$C$2:$BA$185)),"-")</f>
        <v>46128</v>
      </c>
      <c r="H151" s="19">
        <f>España!E151</f>
        <v>99.21</v>
      </c>
      <c r="I151" s="3">
        <f>[1]Aeropuerto!$I144</f>
        <v>20443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Apartamet'!K152</f>
        <v>320789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104.6</v>
      </c>
      <c r="F152" s="19" cm="1">
        <f t="array" ref="F152">_xlfn.XLOOKUP(transformación!A143,'[1]Desempleo armonizado'!$A$2:$A$101,_xlfn.XLOOKUP($C$1,'[1]Desempleo armonizado'!$B$1:$J$1,'[1]Desempleo armonizado'!$B$2:$J$101))</f>
        <v>4.8</v>
      </c>
      <c r="G152" s="26" cm="1">
        <f t="array" ref="G152">IFERROR(_xlfn.XLOOKUP(transformación!$B143,[1]Forwarkeys!$B$2:$B$185,_xlfn.XLOOKUP($C$1,[1]Forwarkeys!$C$1:$BA$1,[1]Forwarkeys!$C$2:$BA$185)),"-")</f>
        <v>32257</v>
      </c>
      <c r="H152" s="19">
        <f>España!E152</f>
        <v>99.93</v>
      </c>
      <c r="I152" s="3">
        <f>[1]Aeropuerto!$I145</f>
        <v>26653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Apartamet'!K153</f>
        <v>504106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105.2</v>
      </c>
      <c r="F153" s="19" cm="1">
        <f t="array" ref="F153">_xlfn.XLOOKUP(transformación!A144,'[1]Desempleo armonizado'!$A$2:$A$101,_xlfn.XLOOKUP($C$1,'[1]Desempleo armonizado'!$B$1:$J$1,'[1]Desempleo armonizado'!$B$2:$J$101))</f>
        <v>4.3</v>
      </c>
      <c r="G153" s="26" cm="1">
        <f t="array" ref="G153">IFERROR(_xlfn.XLOOKUP(transformación!$B144,[1]Forwarkeys!$B$2:$B$185,_xlfn.XLOOKUP($C$1,[1]Forwarkeys!$C$1:$BA$1,[1]Forwarkeys!$C$2:$BA$185)),"-")</f>
        <v>28398</v>
      </c>
      <c r="H153" s="19">
        <f>España!E153</f>
        <v>100.71</v>
      </c>
      <c r="I153" s="3">
        <f>[1]Aeropuerto!$I146</f>
        <v>27640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Apartamet'!K154</f>
        <v>623988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105.5</v>
      </c>
      <c r="F154" s="19" cm="1">
        <f t="array" ref="F154">_xlfn.XLOOKUP(transformación!A145,'[1]Desempleo armonizado'!$A$2:$A$101,_xlfn.XLOOKUP($C$1,'[1]Desempleo armonizado'!$B$1:$J$1,'[1]Desempleo armonizado'!$B$2:$J$101))</f>
        <v>4.3</v>
      </c>
      <c r="G154" s="26" cm="1">
        <f t="array" ref="G154">IFERROR(_xlfn.XLOOKUP(transformación!$B145,[1]Forwarkeys!$B$2:$B$185,_xlfn.XLOOKUP($C$1,[1]Forwarkeys!$C$1:$BA$1,[1]Forwarkeys!$C$2:$BA$185)),"-")</f>
        <v>30766</v>
      </c>
      <c r="H154" s="19">
        <f>España!E154</f>
        <v>100.95</v>
      </c>
      <c r="I154" s="3">
        <f>[1]Aeropuerto!$I147</f>
        <v>12008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Apartamet'!K155</f>
        <v>474172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104.9</v>
      </c>
      <c r="F155" s="19" cm="1">
        <f t="array" ref="F155">_xlfn.XLOOKUP(transformación!A146,'[1]Desempleo armonizado'!$A$2:$A$101,_xlfn.XLOOKUP($C$1,'[1]Desempleo armonizado'!$B$1:$J$1,'[1]Desempleo armonizado'!$B$2:$J$101))</f>
        <v>4.3</v>
      </c>
      <c r="G155" s="26" cm="1">
        <f t="array" ref="G155">IFERROR(_xlfn.XLOOKUP(transformación!$B146,[1]Forwarkeys!$B$2:$B$185,_xlfn.XLOOKUP($C$1,[1]Forwarkeys!$C$1:$BA$1,[1]Forwarkeys!$C$2:$BA$185)),"-")</f>
        <v>15463</v>
      </c>
      <c r="H155" s="19">
        <f>España!E155</f>
        <v>101.5</v>
      </c>
      <c r="I155" s="3">
        <f>[1]Aeropuerto!$I148</f>
        <v>10635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Apartamet'!K156</f>
        <v>534130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104.5</v>
      </c>
      <c r="F156" s="19" cm="1">
        <f t="array" ref="F156">_xlfn.XLOOKUP(transformación!A147,'[1]Desempleo armonizado'!$A$2:$A$101,_xlfn.XLOOKUP($C$1,'[1]Desempleo armonizado'!$B$1:$J$1,'[1]Desempleo armonizado'!$B$2:$J$101))</f>
        <v>4.5</v>
      </c>
      <c r="G156" s="26" cm="1">
        <f t="array" ref="G156">IFERROR(_xlfn.XLOOKUP(transformación!$B147,[1]Forwarkeys!$B$2:$B$185,_xlfn.XLOOKUP($C$1,[1]Forwarkeys!$C$1:$BA$1,[1]Forwarkeys!$C$2:$BA$185)),"-")</f>
        <v>14007</v>
      </c>
      <c r="H156" s="19">
        <f>España!E156</f>
        <v>100.5</v>
      </c>
      <c r="I156" s="3">
        <f>[1]Aeropuerto!$I149</f>
        <v>10201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Apartamet'!K157</f>
        <v>609577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105</v>
      </c>
      <c r="F157" s="19" cm="1">
        <f t="array" ref="F157">_xlfn.XLOOKUP(transformación!A148,'[1]Desempleo armonizado'!$A$2:$A$101,_xlfn.XLOOKUP($C$1,'[1]Desempleo armonizado'!$B$1:$J$1,'[1]Desempleo armonizado'!$B$2:$J$101))</f>
        <v>4.5</v>
      </c>
      <c r="G157" s="26" cm="1">
        <f t="array" ref="G157">IFERROR(_xlfn.XLOOKUP(transformación!$B148,[1]Forwarkeys!$B$2:$B$185,_xlfn.XLOOKUP($C$1,[1]Forwarkeys!$C$1:$BA$1,[1]Forwarkeys!$C$2:$BA$185)),"-")</f>
        <v>12890</v>
      </c>
      <c r="H157" s="19">
        <f>España!E157</f>
        <v>100.16</v>
      </c>
      <c r="I157" s="3">
        <f>[1]Aeropuerto!$I150</f>
        <v>12412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Apartamet'!K158</f>
        <v>619717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105.4</v>
      </c>
      <c r="F158" s="19" cm="1">
        <f t="array" ref="F158">_xlfn.XLOOKUP(transformación!A149,'[1]Desempleo armonizado'!$A$2:$A$101,_xlfn.XLOOKUP($C$1,'[1]Desempleo armonizado'!$B$1:$J$1,'[1]Desempleo armonizado'!$B$2:$J$101))</f>
        <v>4.5</v>
      </c>
      <c r="G158" s="26" cm="1">
        <f t="array" ref="G158">IFERROR(_xlfn.XLOOKUP(transformación!$B149,[1]Forwarkeys!$B$2:$B$185,_xlfn.XLOOKUP($C$1,[1]Forwarkeys!$C$1:$BA$1,[1]Forwarkeys!$C$2:$BA$185)),"-")</f>
        <v>13455</v>
      </c>
      <c r="H158" s="19">
        <f>España!E158</f>
        <v>101.29</v>
      </c>
      <c r="I158" s="3">
        <f>[1]Aeropuerto!$I151</f>
        <v>17399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Apartamet'!K159</f>
        <v>444563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105.5</v>
      </c>
      <c r="F159" s="19" cm="1">
        <f t="array" ref="F159">_xlfn.XLOOKUP(transformación!A150,'[1]Desempleo armonizado'!$A$2:$A$101,_xlfn.XLOOKUP($C$1,'[1]Desempleo armonizado'!$B$1:$J$1,'[1]Desempleo armonizado'!$B$2:$J$101))</f>
        <v>4.4000000000000004</v>
      </c>
      <c r="G159" s="26" cm="1">
        <f t="array" ref="G159">IFERROR(_xlfn.XLOOKUP(transformación!$B150,[1]Forwarkeys!$B$2:$B$185,_xlfn.XLOOKUP($C$1,[1]Forwarkeys!$C$1:$BA$1,[1]Forwarkeys!$C$2:$BA$185)),"-")</f>
        <v>18872</v>
      </c>
      <c r="H159" s="19">
        <f>España!E159</f>
        <v>102.21</v>
      </c>
      <c r="I159" s="3">
        <f>[1]Aeropuerto!$I152</f>
        <v>24800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Apartamet'!K160</f>
        <v>303690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105.8</v>
      </c>
      <c r="F160" s="19" cm="1">
        <f t="array" ref="F160">_xlfn.XLOOKUP(transformación!A151,'[1]Desempleo armonizado'!$A$2:$A$101,_xlfn.XLOOKUP($C$1,'[1]Desempleo armonizado'!$B$1:$J$1,'[1]Desempleo armonizado'!$B$2:$J$101))</f>
        <v>4.4000000000000004</v>
      </c>
      <c r="G160" s="26" cm="1">
        <f t="array" ref="G160">IFERROR(_xlfn.XLOOKUP(transformación!$B151,[1]Forwarkeys!$B$2:$B$185,_xlfn.XLOOKUP($C$1,[1]Forwarkeys!$C$1:$BA$1,[1]Forwarkeys!$C$2:$BA$185)),"-")</f>
        <v>29647</v>
      </c>
      <c r="H160" s="19">
        <f>España!E160</f>
        <v>102.16</v>
      </c>
      <c r="I160" s="3">
        <f>[1]Aeropuerto!$I153</f>
        <v>23384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Apartamet'!K161</f>
        <v>421258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106.2</v>
      </c>
      <c r="F161" s="19" cm="1">
        <f t="array" ref="F161">_xlfn.XLOOKUP(transformación!A152,'[1]Desempleo armonizado'!$A$2:$A$101,_xlfn.XLOOKUP($C$1,'[1]Desempleo armonizado'!$B$1:$J$1,'[1]Desempleo armonizado'!$B$2:$J$101))</f>
        <v>4.4000000000000004</v>
      </c>
      <c r="G161" s="26" cm="1">
        <f t="array" ref="G161">IFERROR(_xlfn.XLOOKUP(transformación!$B152,[1]Forwarkeys!$B$2:$B$185,_xlfn.XLOOKUP($C$1,[1]Forwarkeys!$C$1:$BA$1,[1]Forwarkeys!$C$2:$BA$185)),"-")</f>
        <v>31277</v>
      </c>
      <c r="H161" s="19">
        <f>España!E161</f>
        <v>102.22</v>
      </c>
      <c r="I161" s="3">
        <f>[1]Aeropuerto!$I154</f>
        <v>29505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Apartamet'!K162</f>
        <v>650881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106.4</v>
      </c>
      <c r="F162" s="19" cm="1">
        <f t="array" ref="F162">_xlfn.XLOOKUP(transformación!A153,'[1]Desempleo armonizado'!$A$2:$A$101,_xlfn.XLOOKUP($C$1,'[1]Desempleo armonizado'!$B$1:$J$1,'[1]Desempleo armonizado'!$B$2:$J$101))</f>
        <v>4.0999999999999996</v>
      </c>
      <c r="G162" s="26" cm="1">
        <f t="array" ref="G162">IFERROR(_xlfn.XLOOKUP(transformación!$B153,[1]Forwarkeys!$B$2:$B$185,_xlfn.XLOOKUP($C$1,[1]Forwarkeys!$C$1:$BA$1,[1]Forwarkeys!$C$2:$BA$185)),"-")</f>
        <v>31309</v>
      </c>
      <c r="H162" s="19">
        <f>España!E162</f>
        <v>100.98</v>
      </c>
      <c r="I162" s="3">
        <f>[1]Aeropuerto!$I155</f>
        <v>43522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Apartamet'!K163</f>
        <v>340425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105.6</v>
      </c>
      <c r="F163" s="19" cm="1">
        <f t="array" ref="F163">_xlfn.XLOOKUP(transformación!A154,'[1]Desempleo armonizado'!$A$2:$A$101,_xlfn.XLOOKUP($C$1,'[1]Desempleo armonizado'!$B$1:$J$1,'[1]Desempleo armonizado'!$B$2:$J$101))</f>
        <v>4.0999999999999996</v>
      </c>
      <c r="G163" s="26" cm="1">
        <f t="array" ref="G163">IFERROR(_xlfn.XLOOKUP(transformación!$B154,[1]Forwarkeys!$B$2:$B$185,_xlfn.XLOOKUP($C$1,[1]Forwarkeys!$C$1:$BA$1,[1]Forwarkeys!$C$2:$BA$185)),"-")</f>
        <v>45732</v>
      </c>
      <c r="H163" s="19">
        <f>España!E163</f>
        <v>101.15</v>
      </c>
      <c r="I163" s="3">
        <f>[1]Aeropuerto!$I156</f>
        <v>22208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Apartamet'!K164</f>
        <v>397820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106.3</v>
      </c>
      <c r="F164" s="19" cm="1">
        <f t="array" ref="F164">_xlfn.XLOOKUP(transformación!A155,'[1]Desempleo armonizado'!$A$2:$A$101,_xlfn.XLOOKUP($C$1,'[1]Desempleo armonizado'!$B$1:$J$1,'[1]Desempleo armonizado'!$B$2:$J$101))</f>
        <v>4.0999999999999996</v>
      </c>
      <c r="G164" s="26" cm="1">
        <f t="array" ref="G164">IFERROR(_xlfn.XLOOKUP(transformación!$B155,[1]Forwarkeys!$B$2:$B$185,_xlfn.XLOOKUP($C$1,[1]Forwarkeys!$C$1:$BA$1,[1]Forwarkeys!$C$2:$BA$185)),"-")</f>
        <v>33911</v>
      </c>
      <c r="H164" s="19">
        <f>España!E164</f>
        <v>101.77</v>
      </c>
      <c r="I164" s="3">
        <f>[1]Aeropuerto!$I157</f>
        <v>28868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Apartamet'!K165</f>
        <v>549809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106.3</v>
      </c>
      <c r="F165" s="19" cm="1">
        <f t="array" ref="F165">_xlfn.XLOOKUP(transformación!A156,'[1]Desempleo armonizado'!$A$2:$A$101,_xlfn.XLOOKUP($C$1,'[1]Desempleo armonizado'!$B$1:$J$1,'[1]Desempleo armonizado'!$B$2:$J$101))</f>
        <v>3.7</v>
      </c>
      <c r="G165" s="26" cm="1">
        <f t="array" ref="G165">IFERROR(_xlfn.XLOOKUP(transformación!$B156,[1]Forwarkeys!$B$2:$B$185,_xlfn.XLOOKUP($C$1,[1]Forwarkeys!$C$1:$BA$1,[1]Forwarkeys!$C$2:$BA$185)),"-")</f>
        <v>29014</v>
      </c>
      <c r="H165" s="19">
        <f>España!E165</f>
        <v>102.4</v>
      </c>
      <c r="I165" s="3">
        <f>[1]Aeropuerto!$I158</f>
        <v>27237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Apartamet'!K166</f>
        <v>586053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106.6</v>
      </c>
      <c r="F166" s="19" cm="1">
        <f t="array" ref="F166">_xlfn.XLOOKUP(transformación!A157,'[1]Desempleo armonizado'!$A$2:$A$101,_xlfn.XLOOKUP($C$1,'[1]Desempleo armonizado'!$B$1:$J$1,'[1]Desempleo armonizado'!$B$2:$J$101))</f>
        <v>3.7</v>
      </c>
      <c r="G166" s="26" cm="1">
        <f t="array" ref="G166">IFERROR(_xlfn.XLOOKUP(transformación!$B157,[1]Forwarkeys!$B$2:$B$185,_xlfn.XLOOKUP($C$1,[1]Forwarkeys!$C$1:$BA$1,[1]Forwarkeys!$C$2:$BA$185)),"-")</f>
        <v>28700</v>
      </c>
      <c r="H166" s="19">
        <f>España!E166</f>
        <v>102.73</v>
      </c>
      <c r="I166" s="3">
        <f>[1]Aeropuerto!$I159</f>
        <v>11864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Apartamet'!K167</f>
        <v>494996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106.5</v>
      </c>
      <c r="F167" s="19" cm="1">
        <f t="array" ref="F167">_xlfn.XLOOKUP(transformación!A158,'[1]Desempleo armonizado'!$A$2:$A$101,_xlfn.XLOOKUP($C$1,'[1]Desempleo armonizado'!$B$1:$J$1,'[1]Desempleo armonizado'!$B$2:$J$101))</f>
        <v>3.7</v>
      </c>
      <c r="G167" s="26" cm="1">
        <f t="array" ref="G167">IFERROR(_xlfn.XLOOKUP(transformación!$B158,[1]Forwarkeys!$B$2:$B$185,_xlfn.XLOOKUP($C$1,[1]Forwarkeys!$C$1:$BA$1,[1]Forwarkeys!$C$2:$BA$185)),"-")</f>
        <v>15899</v>
      </c>
      <c r="H167" s="19">
        <f>España!E167</f>
        <v>102.74</v>
      </c>
      <c r="I167" s="3">
        <f>[1]Aeropuerto!$I160</f>
        <v>12341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Apartamet'!K168</f>
        <v>515010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106.2</v>
      </c>
      <c r="F168" s="19" cm="1">
        <f t="array" ref="F168">_xlfn.XLOOKUP(transformación!A159,'[1]Desempleo armonizado'!$A$2:$A$101,_xlfn.XLOOKUP($C$1,'[1]Desempleo armonizado'!$B$1:$J$1,'[1]Desempleo armonizado'!$B$2:$J$101))</f>
        <v>3.9</v>
      </c>
      <c r="G168" s="26" cm="1">
        <f t="array" ref="G168">IFERROR(_xlfn.XLOOKUP(transformación!$B159,[1]Forwarkeys!$B$2:$B$185,_xlfn.XLOOKUP($C$1,[1]Forwarkeys!$C$1:$BA$1,[1]Forwarkeys!$C$2:$BA$185)),"-")</f>
        <v>14341</v>
      </c>
      <c r="H168" s="19">
        <f>España!E168</f>
        <v>101.22</v>
      </c>
      <c r="I168" s="3">
        <f>[1]Aeropuerto!$I161</f>
        <v>10760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Apartamet'!K169</f>
        <v>595385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107.4</v>
      </c>
      <c r="F169" s="19" cm="1">
        <f t="array" ref="F169">_xlfn.XLOOKUP(transformación!A160,'[1]Desempleo armonizado'!$A$2:$A$101,_xlfn.XLOOKUP($C$1,'[1]Desempleo armonizado'!$B$1:$J$1,'[1]Desempleo armonizado'!$B$2:$J$101))</f>
        <v>3.9</v>
      </c>
      <c r="G169" s="26" cm="1">
        <f t="array" ref="G169">IFERROR(_xlfn.XLOOKUP(transformación!$B160,[1]Forwarkeys!$B$2:$B$185,_xlfn.XLOOKUP($C$1,[1]Forwarkeys!$C$1:$BA$1,[1]Forwarkeys!$C$2:$BA$185)),"-")</f>
        <v>14043</v>
      </c>
      <c r="H169" s="19">
        <f>España!E169</f>
        <v>101.37</v>
      </c>
      <c r="I169" s="3">
        <f>[1]Aeropuerto!$I162</f>
        <v>13684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Apartamet'!K170</f>
        <v>640425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107.7</v>
      </c>
      <c r="F170" s="19" cm="1">
        <f t="array" ref="F170">_xlfn.XLOOKUP(transformación!A161,'[1]Desempleo armonizado'!$A$2:$A$101,_xlfn.XLOOKUP($C$1,'[1]Desempleo armonizado'!$B$1:$J$1,'[1]Desempleo armonizado'!$B$2:$J$101))</f>
        <v>3.9</v>
      </c>
      <c r="G170" s="26" cm="1">
        <f t="array" ref="G170">IFERROR(_xlfn.XLOOKUP(transformación!$B161,[1]Forwarkeys!$B$2:$B$185,_xlfn.XLOOKUP($C$1,[1]Forwarkeys!$C$1:$BA$1,[1]Forwarkeys!$C$2:$BA$185)),"-")</f>
        <v>14366</v>
      </c>
      <c r="H170" s="19">
        <f>España!E170</f>
        <v>102.59</v>
      </c>
      <c r="I170" s="3">
        <f>[1]Aeropuerto!$I163</f>
        <v>22094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Apartamet'!K171</f>
        <v>350947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108.2</v>
      </c>
      <c r="F171" s="19" cm="1">
        <f t="array" ref="F171">_xlfn.XLOOKUP(transformación!A162,'[1]Desempleo armonizado'!$A$2:$A$101,_xlfn.XLOOKUP($C$1,'[1]Desempleo armonizado'!$B$1:$J$1,'[1]Desempleo armonizado'!$B$2:$J$101))</f>
        <v>3.8</v>
      </c>
      <c r="G171" s="26" cm="1">
        <f t="array" ref="G171">IFERROR(_xlfn.XLOOKUP(transformación!$B162,[1]Forwarkeys!$B$2:$B$185,_xlfn.XLOOKUP($C$1,[1]Forwarkeys!$C$1:$BA$1,[1]Forwarkeys!$C$2:$BA$185)),"-")</f>
        <v>23960</v>
      </c>
      <c r="H171" s="19">
        <f>España!E171</f>
        <v>103.36</v>
      </c>
      <c r="I171" s="3">
        <f>[1]Aeropuerto!$I164</f>
        <v>23140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Apartamet'!K172</f>
        <v>315408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108.2</v>
      </c>
      <c r="F172" s="19" cm="1">
        <f t="array" ref="F172">_xlfn.XLOOKUP(transformación!A163,'[1]Desempleo armonizado'!$A$2:$A$101,_xlfn.XLOOKUP($C$1,'[1]Desempleo armonizado'!$B$1:$J$1,'[1]Desempleo armonizado'!$B$2:$J$101))</f>
        <v>3.8</v>
      </c>
      <c r="G172" s="26" cm="1">
        <f t="array" ref="G172">IFERROR(_xlfn.XLOOKUP(transformación!$B163,[1]Forwarkeys!$B$2:$B$185,_xlfn.XLOOKUP($C$1,[1]Forwarkeys!$C$1:$BA$1,[1]Forwarkeys!$C$2:$BA$185)),"-")</f>
        <v>29129</v>
      </c>
      <c r="H172" s="19">
        <f>España!E172</f>
        <v>104.32</v>
      </c>
      <c r="I172" s="3">
        <f>[1]Aeropuerto!$I165</f>
        <v>25185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Apartamet'!K173</f>
        <v>411789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109.1</v>
      </c>
      <c r="F173" s="19" cm="1">
        <f t="array" ref="F173">_xlfn.XLOOKUP(transformación!A164,'[1]Desempleo armonizado'!$A$2:$A$101,_xlfn.XLOOKUP($C$1,'[1]Desempleo armonizado'!$B$1:$J$1,'[1]Desempleo armonizado'!$B$2:$J$101))</f>
        <v>3.8</v>
      </c>
      <c r="G173" s="26" cm="1">
        <f t="array" ref="G173">IFERROR(_xlfn.XLOOKUP(transformación!$B164,[1]Forwarkeys!$B$2:$B$185,_xlfn.XLOOKUP($C$1,[1]Forwarkeys!$C$1:$BA$1,[1]Forwarkeys!$C$2:$BA$185)),"-")</f>
        <v>29968</v>
      </c>
      <c r="H173" s="19">
        <f>España!E173</f>
        <v>104.56</v>
      </c>
      <c r="I173" s="3">
        <f>[1]Aeropuerto!$I166</f>
        <v>28259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Apartamet'!K174</f>
        <v>704521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110.1</v>
      </c>
      <c r="F174" s="19" cm="1">
        <f t="array" ref="F174">_xlfn.XLOOKUP(transformación!A165,'[1]Desempleo armonizado'!$A$2:$A$101,_xlfn.XLOOKUP($C$1,'[1]Desempleo armonizado'!$B$1:$J$1,'[1]Desempleo armonizado'!$B$2:$J$101))</f>
        <v>4</v>
      </c>
      <c r="G174" s="26" cm="1">
        <f t="array" ref="G174">IFERROR(_xlfn.XLOOKUP(transformación!$B165,[1]Forwarkeys!$B$2:$B$185,_xlfn.XLOOKUP($C$1,[1]Forwarkeys!$C$1:$BA$1,[1]Forwarkeys!$C$2:$BA$185)),"-")</f>
        <v>30475</v>
      </c>
      <c r="H174" s="19">
        <f>España!E174</f>
        <v>103.31</v>
      </c>
      <c r="I174" s="3">
        <f>[1]Aeropuerto!$I167</f>
        <v>36243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Apartamet'!K175</f>
        <v>383496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109.7</v>
      </c>
      <c r="F175" s="19" cm="1">
        <f t="array" ref="F175">_xlfn.XLOOKUP(transformación!A166,'[1]Desempleo armonizado'!$A$2:$A$101,_xlfn.XLOOKUP($C$1,'[1]Desempleo armonizado'!$B$1:$J$1,'[1]Desempleo armonizado'!$B$2:$J$101))</f>
        <v>4</v>
      </c>
      <c r="G175" s="26" cm="1">
        <f t="array" ref="G175">IFERROR(_xlfn.XLOOKUP(transformación!$B166,[1]Forwarkeys!$B$2:$B$185,_xlfn.XLOOKUP($C$1,[1]Forwarkeys!$C$1:$BA$1,[1]Forwarkeys!$C$2:$BA$185)),"-")</f>
        <v>40386</v>
      </c>
      <c r="H175" s="19">
        <f>España!E175</f>
        <v>103.41</v>
      </c>
      <c r="I175" s="3">
        <f>[1]Aeropuerto!$I168</f>
        <v>19020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Apartamet'!K176</f>
        <v>376616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110.3</v>
      </c>
      <c r="F176" s="19" cm="1">
        <f t="array" ref="F176">_xlfn.XLOOKUP(transformación!A167,'[1]Desempleo armonizado'!$A$2:$A$101,_xlfn.XLOOKUP($C$1,'[1]Desempleo armonizado'!$B$1:$J$1,'[1]Desempleo armonizado'!$B$2:$J$101))</f>
        <v>4</v>
      </c>
      <c r="G176" s="26" cm="1">
        <f t="array" ref="G176">IFERROR(_xlfn.XLOOKUP(transformación!$B167,[1]Forwarkeys!$B$2:$B$185,_xlfn.XLOOKUP($C$1,[1]Forwarkeys!$C$1:$BA$1,[1]Forwarkeys!$C$2:$BA$185)),"-")</f>
        <v>31097</v>
      </c>
      <c r="H176" s="19">
        <f>España!E176</f>
        <v>104.06</v>
      </c>
      <c r="I176" s="3">
        <f>[1]Aeropuerto!$I169</f>
        <v>27148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Apartamet'!K177</f>
        <v>540511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110.1</v>
      </c>
      <c r="F177" s="19" cm="1">
        <f t="array" ref="F177">_xlfn.XLOOKUP(transformación!A168,'[1]Desempleo armonizado'!$A$2:$A$101,_xlfn.XLOOKUP($C$1,'[1]Desempleo armonizado'!$B$1:$J$1,'[1]Desempleo armonizado'!$B$2:$J$101))</f>
        <v>3.5</v>
      </c>
      <c r="G177" s="26" cm="1">
        <f t="array" ref="G177">IFERROR(_xlfn.XLOOKUP(transformación!$B168,[1]Forwarkeys!$B$2:$B$185,_xlfn.XLOOKUP($C$1,[1]Forwarkeys!$C$1:$BA$1,[1]Forwarkeys!$C$2:$BA$185)),"-")</f>
        <v>29081</v>
      </c>
      <c r="H177" s="19">
        <f>España!E177</f>
        <v>104.77</v>
      </c>
      <c r="I177" s="3">
        <f>[1]Aeropuerto!$I170</f>
        <v>26468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Apartamet'!K178</f>
        <v>550754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110.7</v>
      </c>
      <c r="F178" s="19" cm="1">
        <f t="array" ref="F178">_xlfn.XLOOKUP(transformación!A169,'[1]Desempleo armonizado'!$A$2:$A$101,_xlfn.XLOOKUP($C$1,'[1]Desempleo armonizado'!$B$1:$J$1,'[1]Desempleo armonizado'!$B$2:$J$101))</f>
        <v>3.5</v>
      </c>
      <c r="G178" s="26" cm="1">
        <f t="array" ref="G178">IFERROR(_xlfn.XLOOKUP(transformación!$B169,[1]Forwarkeys!$B$2:$B$185,_xlfn.XLOOKUP($C$1,[1]Forwarkeys!$C$1:$BA$1,[1]Forwarkeys!$C$2:$BA$185)),"-")</f>
        <v>30032</v>
      </c>
      <c r="H178" s="19">
        <f>España!E178</f>
        <v>104.52</v>
      </c>
      <c r="I178" s="3">
        <f>[1]Aeropuerto!$I171</f>
        <v>12946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Apartamet'!K179</f>
        <v>434174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110.7</v>
      </c>
      <c r="F179" s="19" cm="1">
        <f t="array" ref="F179">_xlfn.XLOOKUP(transformación!A170,'[1]Desempleo armonizado'!$A$2:$A$101,_xlfn.XLOOKUP($C$1,'[1]Desempleo armonizado'!$B$1:$J$1,'[1]Desempleo armonizado'!$B$2:$J$101))</f>
        <v>3.5</v>
      </c>
      <c r="G179" s="26" cm="1">
        <f t="array" ref="G179">IFERROR(_xlfn.XLOOKUP(transformación!$B170,[1]Forwarkeys!$B$2:$B$185,_xlfn.XLOOKUP($C$1,[1]Forwarkeys!$C$1:$BA$1,[1]Forwarkeys!$C$2:$BA$185)),"-")</f>
        <v>19313</v>
      </c>
      <c r="H179" s="19">
        <f>España!E179</f>
        <v>104</v>
      </c>
      <c r="I179" s="3">
        <f>[1]Aeropuerto!$I172</f>
        <v>13143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Apartamet'!K180</f>
        <v>467508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110</v>
      </c>
      <c r="F180" s="19" cm="1">
        <f t="array" ref="F180">_xlfn.XLOOKUP(transformación!A171,'[1]Desempleo armonizado'!$A$2:$A$101,_xlfn.XLOOKUP($C$1,'[1]Desempleo armonizado'!$B$1:$J$1,'[1]Desempleo armonizado'!$B$2:$J$101))</f>
        <v>3.8</v>
      </c>
      <c r="G180" s="26" cm="1">
        <f t="array" ref="G180">IFERROR(_xlfn.XLOOKUP(transformación!$B171,[1]Forwarkeys!$B$2:$B$185,_xlfn.XLOOKUP($C$1,[1]Forwarkeys!$C$1:$BA$1,[1]Forwarkeys!$C$2:$BA$185)),"-")</f>
        <v>17065</v>
      </c>
      <c r="H180" s="19">
        <f>España!E180</f>
        <v>102.26</v>
      </c>
      <c r="I180" s="3">
        <f>[1]Aeropuerto!$I173</f>
        <v>11036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Apartamet'!K181</f>
        <v>534424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111</v>
      </c>
      <c r="F181" s="19" cm="1">
        <f t="array" ref="F181">_xlfn.XLOOKUP(transformación!A172,'[1]Desempleo armonizado'!$A$2:$A$101,_xlfn.XLOOKUP($C$1,'[1]Desempleo armonizado'!$B$1:$J$1,'[1]Desempleo armonizado'!$B$2:$J$101))</f>
        <v>3.8</v>
      </c>
      <c r="G181" s="26" cm="1">
        <f t="array" ref="G181">IFERROR(_xlfn.XLOOKUP(transformación!$B172,[1]Forwarkeys!$B$2:$B$185,_xlfn.XLOOKUP($C$1,[1]Forwarkeys!$C$1:$BA$1,[1]Forwarkeys!$C$2:$BA$185)),"-")</f>
        <v>14724</v>
      </c>
      <c r="H181" s="19">
        <f>España!E181</f>
        <v>102.47</v>
      </c>
      <c r="I181" s="3">
        <f>[1]Aeropuerto!$I174</f>
        <v>14040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Apartamet'!K182</f>
        <v>562984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111.1</v>
      </c>
      <c r="F182" s="19" cm="1">
        <f t="array" ref="F182">_xlfn.XLOOKUP(transformación!A173,'[1]Desempleo armonizado'!$A$2:$A$101,_xlfn.XLOOKUP($C$1,'[1]Desempleo armonizado'!$B$1:$J$1,'[1]Desempleo armonizado'!$B$2:$J$101))</f>
        <v>3.8</v>
      </c>
      <c r="G182" s="26" cm="1">
        <f t="array" ref="G182">IFERROR(_xlfn.XLOOKUP(transformación!$B173,[1]Forwarkeys!$B$2:$B$185,_xlfn.XLOOKUP($C$1,[1]Forwarkeys!$C$1:$BA$1,[1]Forwarkeys!$C$2:$BA$185)),"-")</f>
        <v>15109</v>
      </c>
      <c r="H182" s="19">
        <f>España!E182</f>
        <v>103.9</v>
      </c>
      <c r="I182" s="3">
        <f>[1]Aeropuerto!$I175</f>
        <v>18000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Apartamet'!K183</f>
        <v>372352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111.6</v>
      </c>
      <c r="F183" s="19" cm="1">
        <f t="array" ref="F183">_xlfn.XLOOKUP(transformación!A174,'[1]Desempleo armonizado'!$A$2:$A$101,_xlfn.XLOOKUP($C$1,'[1]Desempleo armonizado'!$B$1:$J$1,'[1]Desempleo armonizado'!$B$2:$J$101))</f>
        <v>3.4</v>
      </c>
      <c r="G183" s="26" cm="1">
        <f t="array" ref="G183">IFERROR(_xlfn.XLOOKUP(transformación!$B174,[1]Forwarkeys!$B$2:$B$185,_xlfn.XLOOKUP($C$1,[1]Forwarkeys!$C$1:$BA$1,[1]Forwarkeys!$C$2:$BA$185)),"-")</f>
        <v>19429</v>
      </c>
      <c r="H183" s="19">
        <f>España!E183</f>
        <v>105.06</v>
      </c>
      <c r="I183" s="3">
        <f>[1]Aeropuerto!$I176</f>
        <v>26807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Apartamet'!K184</f>
        <v>286532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111.3</v>
      </c>
      <c r="F184" s="19" cm="1">
        <f t="array" ref="F184">_xlfn.XLOOKUP(transformación!A175,'[1]Desempleo armonizado'!$A$2:$A$101,_xlfn.XLOOKUP($C$1,'[1]Desempleo armonizado'!$B$1:$J$1,'[1]Desempleo armonizado'!$B$2:$J$101))</f>
        <v>3.4</v>
      </c>
      <c r="G184" s="26" cm="1">
        <f t="array" ref="G184">IFERROR(_xlfn.XLOOKUP(transformación!$B175,[1]Forwarkeys!$B$2:$B$185,_xlfn.XLOOKUP($C$1,[1]Forwarkeys!$C$1:$BA$1,[1]Forwarkeys!$C$2:$BA$185)),"-")</f>
        <v>33387</v>
      </c>
      <c r="H184" s="19">
        <f>España!E184</f>
        <v>105.31</v>
      </c>
      <c r="I184" s="3">
        <f>[1]Aeropuerto!$I177</f>
        <v>23993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Apartamet'!K185</f>
        <v>391613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111.4</v>
      </c>
      <c r="F185" s="19" cm="1">
        <f t="array" ref="F185">_xlfn.XLOOKUP(transformación!A176,'[1]Desempleo armonizado'!$A$2:$A$101,_xlfn.XLOOKUP($C$1,'[1]Desempleo armonizado'!$B$1:$J$1,'[1]Desempleo armonizado'!$B$2:$J$101))</f>
        <v>3.4</v>
      </c>
      <c r="G185" s="26" cm="1">
        <f t="array" ref="G185">IFERROR(_xlfn.XLOOKUP(transformación!$B176,[1]Forwarkeys!$B$2:$B$185,_xlfn.XLOOKUP($C$1,[1]Forwarkeys!$C$1:$BA$1,[1]Forwarkeys!$C$2:$BA$185)),"-")</f>
        <v>29011</v>
      </c>
      <c r="H185" s="19">
        <f>España!E185</f>
        <v>105.18</v>
      </c>
      <c r="I185" s="3">
        <f>[1]Aeropuerto!$I178</f>
        <v>28861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Apartamet'!K186</f>
        <v>604826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112.1</v>
      </c>
      <c r="F186" s="19" cm="1">
        <f t="array" ref="F186">_xlfn.XLOOKUP(transformación!A177,'[1]Desempleo armonizado'!$A$2:$A$101,_xlfn.XLOOKUP($C$1,'[1]Desempleo armonizado'!$B$1:$J$1,'[1]Desempleo armonizado'!$B$2:$J$101))</f>
        <v>3.8</v>
      </c>
      <c r="G186" s="26" cm="1">
        <f t="array" ref="G186">IFERROR(_xlfn.XLOOKUP(transformación!$B177,[1]Forwarkeys!$B$2:$B$185,_xlfn.XLOOKUP($C$1,[1]Forwarkeys!$C$1:$BA$1,[1]Forwarkeys!$C$2:$BA$185)),"-")</f>
        <v>30599</v>
      </c>
      <c r="H186" s="19">
        <f>España!E186</f>
        <v>103.98</v>
      </c>
      <c r="I186" s="3">
        <f>[1]Aeropuerto!$I179</f>
        <v>37750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Apartamet'!K187</f>
        <v>298996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111.3</v>
      </c>
      <c r="F187" s="19" cm="1">
        <f t="array" ref="F187">_xlfn.XLOOKUP(transformación!A178,'[1]Desempleo armonizado'!$A$2:$A$101,_xlfn.XLOOKUP($C$1,'[1]Desempleo armonizado'!$B$1:$J$1,'[1]Desempleo armonizado'!$B$2:$J$101))</f>
        <v>3.8</v>
      </c>
      <c r="G187" s="26" cm="1">
        <f t="array" ref="G187">IFERROR(_xlfn.XLOOKUP(transformación!$B178,[1]Forwarkeys!$B$2:$B$185,_xlfn.XLOOKUP($C$1,[1]Forwarkeys!$C$1:$BA$1,[1]Forwarkeys!$C$2:$BA$185)),"-")</f>
        <v>41559</v>
      </c>
      <c r="H187" s="19">
        <f>España!E187</f>
        <v>103.87</v>
      </c>
      <c r="I187" s="3">
        <f>[1]Aeropuerto!$I180</f>
        <v>20372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Apartamet'!K188</f>
        <v>349130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111.9</v>
      </c>
      <c r="F188" s="19" cm="1">
        <f t="array" ref="F188">_xlfn.XLOOKUP(transformación!A179,'[1]Desempleo armonizado'!$A$2:$A$101,_xlfn.XLOOKUP($C$1,'[1]Desempleo armonizado'!$B$1:$J$1,'[1]Desempleo armonizado'!$B$2:$J$101))</f>
        <v>3.8</v>
      </c>
      <c r="G188" s="26" cm="1">
        <f t="array" ref="G188">IFERROR(_xlfn.XLOOKUP(transformación!$B179,[1]Forwarkeys!$B$2:$B$185,_xlfn.XLOOKUP($C$1,[1]Forwarkeys!$C$1:$BA$1,[1]Forwarkeys!$C$2:$BA$185)),"-")</f>
        <v>31579</v>
      </c>
      <c r="H188" s="19">
        <f>España!E188</f>
        <v>104.28</v>
      </c>
      <c r="I188" s="3">
        <f>[1]Aeropuerto!$I181</f>
        <v>28706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Apartamet'!K189</f>
        <v>464974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112</v>
      </c>
      <c r="F189" s="19" cm="1">
        <f t="array" ref="F189">_xlfn.XLOOKUP(transformación!A180,'[1]Desempleo armonizado'!$A$2:$A$101,_xlfn.XLOOKUP($C$1,'[1]Desempleo armonizado'!$B$1:$J$1,'[1]Desempleo armonizado'!$B$2:$J$101))</f>
        <v>3.7</v>
      </c>
      <c r="G189" s="26" cm="1">
        <f t="array" ref="G189">IFERROR(_xlfn.XLOOKUP(transformación!$B180,[1]Forwarkeys!$B$2:$B$185,_xlfn.XLOOKUP($C$1,[1]Forwarkeys!$C$1:$BA$1,[1]Forwarkeys!$C$2:$BA$185)),"-")</f>
        <v>30369</v>
      </c>
      <c r="H189" s="19">
        <f>España!E189</f>
        <v>104.97</v>
      </c>
      <c r="I189" s="3">
        <f>[1]Aeropuerto!$I182</f>
        <v>24564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Apartamet'!K190</f>
        <v>518684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112.4</v>
      </c>
      <c r="F190" s="19" cm="1">
        <f t="array" ref="F190">_xlfn.XLOOKUP(transformación!A181,'[1]Desempleo armonizado'!$A$2:$A$101,_xlfn.XLOOKUP($C$1,'[1]Desempleo armonizado'!$B$1:$J$1,'[1]Desempleo armonizado'!$B$2:$J$101))</f>
        <v>3.7</v>
      </c>
      <c r="G190" s="26" cm="1">
        <f t="array" ref="G190">IFERROR(_xlfn.XLOOKUP(transformación!$B181,[1]Forwarkeys!$B$2:$B$185,_xlfn.XLOOKUP($C$1,[1]Forwarkeys!$C$1:$BA$1,[1]Forwarkeys!$C$2:$BA$185)),"-")</f>
        <v>26670</v>
      </c>
      <c r="H190" s="19">
        <f>España!E190</f>
        <v>105.01</v>
      </c>
      <c r="I190" s="3">
        <f>[1]Aeropuerto!$I183</f>
        <v>10872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Apartamet'!K191</f>
        <v>383562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112</v>
      </c>
      <c r="F191" s="19" cm="1">
        <f t="array" ref="F191">_xlfn.XLOOKUP(transformación!A182,'[1]Desempleo armonizado'!$A$2:$A$101,_xlfn.XLOOKUP($C$1,'[1]Desempleo armonizado'!$B$1:$J$1,'[1]Desempleo armonizado'!$B$2:$J$101))</f>
        <v>3.7</v>
      </c>
      <c r="G191" s="26" cm="1">
        <f t="array" ref="G191">IFERROR(_xlfn.XLOOKUP(transformación!$B182,[1]Forwarkeys!$B$2:$B$185,_xlfn.XLOOKUP($C$1,[1]Forwarkeys!$C$1:$BA$1,[1]Forwarkeys!$C$2:$BA$185)),"-")</f>
        <v>13732</v>
      </c>
      <c r="H191" s="19">
        <f>España!E191</f>
        <v>104.88</v>
      </c>
      <c r="I191" s="3">
        <f>[1]Aeropuerto!$I184</f>
        <v>11270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Apartamet'!K192</f>
        <v>449797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111.9</v>
      </c>
      <c r="F192" s="19" cm="1">
        <f t="array" ref="F192">_xlfn.XLOOKUP(transformación!A183,'[1]Desempleo armonizado'!$A$2:$A$101,_xlfn.XLOOKUP($C$1,'[1]Desempleo armonizado'!$B$1:$J$1,'[1]Desempleo armonizado'!$B$2:$J$101))</f>
        <v>3.6</v>
      </c>
      <c r="G192" s="26" cm="1">
        <f t="array" ref="G192">IFERROR(_xlfn.XLOOKUP(transformación!$B183,[1]Forwarkeys!$B$2:$B$185,_xlfn.XLOOKUP($C$1,[1]Forwarkeys!$C$1:$BA$1,[1]Forwarkeys!$C$2:$BA$185)),"-")</f>
        <v>12585</v>
      </c>
      <c r="H192" s="19">
        <f>España!E192</f>
        <v>103.42</v>
      </c>
      <c r="I192" s="3">
        <f>[1]Aeropuerto!$I185</f>
        <v>10042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Apartamet'!K193</f>
        <v>506704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111.8</v>
      </c>
      <c r="F193" s="19" cm="1">
        <f t="array" ref="F193">_xlfn.XLOOKUP(transformación!A184,'[1]Desempleo armonizado'!$A$2:$A$101,_xlfn.XLOOKUP($C$1,'[1]Desempleo armonizado'!$B$1:$J$1,'[1]Desempleo armonizado'!$B$2:$J$101))</f>
        <v>3.6</v>
      </c>
      <c r="G193" s="26" cm="1">
        <f t="array" ref="G193">IFERROR(_xlfn.XLOOKUP(transformación!$B184,[1]Forwarkeys!$B$2:$B$185,_xlfn.XLOOKUP($C$1,[1]Forwarkeys!$C$1:$BA$1,[1]Forwarkeys!$C$2:$BA$185)),"-")</f>
        <v>11703</v>
      </c>
      <c r="H193" s="19">
        <f>España!E193</f>
        <v>103.36</v>
      </c>
      <c r="I193" s="3">
        <f>[1]Aeropuerto!$I186</f>
        <v>13461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Apartamet'!K194</f>
        <v>250498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111.7</v>
      </c>
      <c r="F194" s="19" cm="1">
        <f t="array" ref="F194">_xlfn.XLOOKUP(transformación!A185,'[1]Desempleo armonizado'!$A$2:$A$101,_xlfn.XLOOKUP($C$1,'[1]Desempleo armonizado'!$B$1:$J$1,'[1]Desempleo armonizado'!$B$2:$J$101))</f>
        <v>3.6</v>
      </c>
      <c r="G194" s="26" cm="1">
        <f t="array" ref="G194">IFERROR(_xlfn.XLOOKUP(transformación!$B185,[1]Forwarkeys!$B$2:$B$185,_xlfn.XLOOKUP($C$1,[1]Forwarkeys!$C$1:$BA$1,[1]Forwarkeys!$C$2:$BA$185)),"-")</f>
        <v>14234</v>
      </c>
      <c r="H194" s="19">
        <f>España!E194</f>
        <v>103.98</v>
      </c>
      <c r="I194" s="3">
        <f>[1]Aeropuerto!$I187</f>
        <v>4621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Apartamet'!K195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112.3</v>
      </c>
      <c r="F195" s="19" cm="1">
        <f t="array" ref="F195">_xlfn.XLOOKUP(transformación!A186,'[1]Desempleo armonizado'!$A$2:$A$101,_xlfn.XLOOKUP($C$1,'[1]Desempleo armonizado'!$B$1:$J$1,'[1]Desempleo armonizado'!$B$2:$J$101))</f>
        <v>4.4000000000000004</v>
      </c>
      <c r="G195" s="26" cm="1">
        <f t="array" ref="G195">IFERROR(_xlfn.XLOOKUP(transformación!$B186,[1]Forwarkeys!$B$2:$B$185,_xlfn.XLOOKUP($C$1,[1]Forwarkeys!$C$1:$BA$1,[1]Forwarkeys!$C$2:$BA$185)),"-")</f>
        <v>12576</v>
      </c>
      <c r="H195" s="19">
        <f>España!E195</f>
        <v>104.35</v>
      </c>
      <c r="I195" s="3">
        <f>[1]Aeropuerto!$I188</f>
        <v>0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Apartamet'!K196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112.5</v>
      </c>
      <c r="F196" s="19" cm="1">
        <f t="array" ref="F196">_xlfn.XLOOKUP(transformación!A187,'[1]Desempleo armonizado'!$A$2:$A$101,_xlfn.XLOOKUP($C$1,'[1]Desempleo armonizado'!$B$1:$J$1,'[1]Desempleo armonizado'!$B$2:$J$101))</f>
        <v>4.4000000000000004</v>
      </c>
      <c r="G196" s="26" cm="1">
        <f t="array" ref="G196">IFERROR(_xlfn.XLOOKUP(transformación!$B187,[1]Forwarkeys!$B$2:$B$185,_xlfn.XLOOKUP($C$1,[1]Forwarkeys!$C$1:$BA$1,[1]Forwarkeys!$C$2:$BA$185)),"-")</f>
        <v>0</v>
      </c>
      <c r="H196" s="19">
        <f>España!E196</f>
        <v>104.41</v>
      </c>
      <c r="I196" s="3">
        <f>[1]Aeropuerto!$I189</f>
        <v>109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Apartamet'!K197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112.8</v>
      </c>
      <c r="F197" s="19" cm="1">
        <f t="array" ref="F197">_xlfn.XLOOKUP(transformación!A188,'[1]Desempleo armonizado'!$A$2:$A$101,_xlfn.XLOOKUP($C$1,'[1]Desempleo armonizado'!$B$1:$J$1,'[1]Desempleo armonizado'!$B$2:$J$101))</f>
        <v>4.4000000000000004</v>
      </c>
      <c r="G197" s="26" cm="1">
        <f t="array" ref="G197">IFERROR(_xlfn.XLOOKUP(transformación!$B188,[1]Forwarkeys!$B$2:$B$185,_xlfn.XLOOKUP($C$1,[1]Forwarkeys!$C$1:$BA$1,[1]Forwarkeys!$C$2:$BA$185)),"-")</f>
        <v>3165</v>
      </c>
      <c r="H197" s="19">
        <f>España!E197</f>
        <v>104.87</v>
      </c>
      <c r="I197" s="3">
        <f>[1]Aeropuerto!$I190</f>
        <v>230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Apartamet'!K198</f>
        <v>13351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113.7</v>
      </c>
      <c r="F198" s="19" cm="1">
        <f t="array" ref="F198">_xlfn.XLOOKUP(transformación!A189,'[1]Desempleo armonizado'!$A$2:$A$101,_xlfn.XLOOKUP($C$1,'[1]Desempleo armonizado'!$B$1:$J$1,'[1]Desempleo armonizado'!$B$2:$J$101))</f>
        <v>5</v>
      </c>
      <c r="G198" s="26" cm="1">
        <f t="array" ref="G198">IFERROR(_xlfn.XLOOKUP(transformación!$B189,[1]Forwarkeys!$B$2:$B$185,_xlfn.XLOOKUP($C$1,[1]Forwarkeys!$C$1:$BA$1,[1]Forwarkeys!$C$2:$BA$185)),"-")</f>
        <v>873</v>
      </c>
      <c r="H198" s="19">
        <f>España!E198</f>
        <v>103.23</v>
      </c>
      <c r="I198" s="3">
        <f>[1]Aeropuerto!$I191</f>
        <v>4227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Apartamet'!K199</f>
        <v>7936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113.1</v>
      </c>
      <c r="F199" s="19" cm="1">
        <f t="array" ref="F199">_xlfn.XLOOKUP(transformación!A190,'[1]Desempleo armonizado'!$A$2:$A$101,_xlfn.XLOOKUP($C$1,'[1]Desempleo armonizado'!$B$1:$J$1,'[1]Desempleo armonizado'!$B$2:$J$101))</f>
        <v>5</v>
      </c>
      <c r="G199" s="26" cm="1">
        <f t="array" ref="G199">IFERROR(_xlfn.XLOOKUP(transformación!$B190,[1]Forwarkeys!$B$2:$B$185,_xlfn.XLOOKUP($C$1,[1]Forwarkeys!$C$1:$BA$1,[1]Forwarkeys!$C$2:$BA$185)),"-")</f>
        <v>11493</v>
      </c>
      <c r="H199" s="19">
        <f>España!E199</f>
        <v>103.23</v>
      </c>
      <c r="I199" s="3">
        <f>[1]Aeropuerto!$I192</f>
        <v>1089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Apartamet'!K200</f>
        <v>6483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113.5</v>
      </c>
      <c r="F200" s="19" cm="1">
        <f t="array" ref="F200">_xlfn.XLOOKUP(transformación!A191,'[1]Desempleo armonizado'!$A$2:$A$101,_xlfn.XLOOKUP($C$1,'[1]Desempleo armonizado'!$B$1:$J$1,'[1]Desempleo armonizado'!$B$2:$J$101))</f>
        <v>5</v>
      </c>
      <c r="G200" s="26" cm="1">
        <f t="array" ref="G200">IFERROR(_xlfn.XLOOKUP(transformación!$B191,[1]Forwarkeys!$B$2:$B$185,_xlfn.XLOOKUP($C$1,[1]Forwarkeys!$C$1:$BA$1,[1]Forwarkeys!$C$2:$BA$185)),"-")</f>
        <v>9648</v>
      </c>
      <c r="H200" s="19">
        <f>España!E200</f>
        <v>103.69</v>
      </c>
      <c r="I200" s="3">
        <f>[1]Aeropuerto!$I193</f>
        <v>863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Apartamet'!K201</f>
        <v>7115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113.9</v>
      </c>
      <c r="F201" s="19" cm="1">
        <f t="array" ref="F201">_xlfn.XLOOKUP(transformación!A192,'[1]Desempleo armonizado'!$A$2:$A$101,_xlfn.XLOOKUP($C$1,'[1]Desempleo armonizado'!$B$1:$J$1,'[1]Desempleo armonizado'!$B$2:$J$101))</f>
        <v>4.5999999999999996</v>
      </c>
      <c r="G201" s="26" cm="1">
        <f t="array" ref="G201">IFERROR(_xlfn.XLOOKUP(transformación!$B192,[1]Forwarkeys!$B$2:$B$185,_xlfn.XLOOKUP($C$1,[1]Forwarkeys!$C$1:$BA$1,[1]Forwarkeys!$C$2:$BA$185)),"-")</f>
        <v>5613</v>
      </c>
      <c r="H201" s="19">
        <f>España!E201</f>
        <v>104.01</v>
      </c>
      <c r="I201" s="3">
        <f>[1]Aeropuerto!$I194</f>
        <v>966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Apartamet'!K202</f>
        <v>4185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112.9</v>
      </c>
      <c r="F202" s="19" cm="1">
        <f t="array" ref="F202">_xlfn.XLOOKUP(transformación!A193,'[1]Desempleo armonizado'!$A$2:$A$101,_xlfn.XLOOKUP($C$1,'[1]Desempleo armonizado'!$B$1:$J$1,'[1]Desempleo armonizado'!$B$2:$J$101))</f>
        <v>4.5999999999999996</v>
      </c>
      <c r="G202" s="26" cm="1">
        <f t="array" ref="G202">IFERROR(_xlfn.XLOOKUP(transformación!$B193,[1]Forwarkeys!$B$2:$B$185,_xlfn.XLOOKUP($C$1,[1]Forwarkeys!$C$1:$BA$1,[1]Forwarkeys!$C$2:$BA$185)),"-")</f>
        <v>4299</v>
      </c>
      <c r="H202" s="19">
        <f>España!E202</f>
        <v>104.12</v>
      </c>
      <c r="I202" s="3">
        <f>[1]Aeropuerto!$I195</f>
        <v>78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Apartamet'!K203</f>
        <v>6648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113.6</v>
      </c>
      <c r="F203" s="19" cm="1">
        <f t="array" ref="F203">_xlfn.XLOOKUP(transformación!A194,'[1]Desempleo armonizado'!$A$2:$A$101,_xlfn.XLOOKUP($C$1,'[1]Desempleo armonizado'!$B$1:$J$1,'[1]Desempleo armonizado'!$B$2:$J$101))</f>
        <v>4.5999999999999996</v>
      </c>
      <c r="G203" s="26" cm="1">
        <f t="array" ref="G203">IFERROR(_xlfn.XLOOKUP(transformación!$B194,[1]Forwarkeys!$B$2:$B$185,_xlfn.XLOOKUP($C$1,[1]Forwarkeys!$C$1:$BA$1,[1]Forwarkeys!$C$2:$BA$185)),"-")</f>
        <v>186</v>
      </c>
      <c r="H203" s="19">
        <f>España!E203</f>
        <v>104.28</v>
      </c>
      <c r="I203" s="3">
        <f>[1]Aeropuerto!$I196</f>
        <v>4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Apartamet'!K204</f>
        <v>8124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114.9</v>
      </c>
      <c r="F204" s="19" cm="1">
        <f t="array" ref="F204">_xlfn.XLOOKUP(transformación!A195,'[1]Desempleo armonizado'!$A$2:$A$101,_xlfn.XLOOKUP($C$1,'[1]Desempleo armonizado'!$B$1:$J$1,'[1]Desempleo armonizado'!$B$2:$J$101))</f>
        <v>5</v>
      </c>
      <c r="G204" s="26" cm="1">
        <f t="array" ref="G204">IFERROR(_xlfn.XLOOKUP(transformación!$B195,[1]Forwarkeys!$B$2:$B$185,_xlfn.XLOOKUP($C$1,[1]Forwarkeys!$C$1:$BA$1,[1]Forwarkeys!$C$2:$BA$185)),"-")</f>
        <v>0</v>
      </c>
      <c r="H204" s="19">
        <f>España!E204</f>
        <v>103.87</v>
      </c>
      <c r="I204" s="3">
        <f>[1]Aeropuerto!$I197</f>
        <v>0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Apartamet'!K205</f>
        <v>7586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115.8</v>
      </c>
      <c r="F205" s="19" cm="1">
        <f t="array" ref="F205">_xlfn.XLOOKUP(transformación!A196,'[1]Desempleo armonizado'!$A$2:$A$101,_xlfn.XLOOKUP($C$1,'[1]Desempleo armonizado'!$B$1:$J$1,'[1]Desempleo armonizado'!$B$2:$J$101))</f>
        <v>5</v>
      </c>
      <c r="G205" s="26" cm="1">
        <f t="array" ref="G205">IFERROR(_xlfn.XLOOKUP(transformación!$B196,[1]Forwarkeys!$B$2:$B$185,_xlfn.XLOOKUP($C$1,[1]Forwarkeys!$C$1:$BA$1,[1]Forwarkeys!$C$2:$BA$185)),"-")</f>
        <v>0</v>
      </c>
      <c r="H205" s="19">
        <f>España!E205</f>
        <v>103.27</v>
      </c>
      <c r="I205" s="3">
        <f>[1]Aeropuerto!$I198</f>
        <v>246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Apartamet'!K206</f>
        <v>9375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115.5</v>
      </c>
      <c r="F206" s="19" cm="1">
        <f t="array" ref="F206">_xlfn.XLOOKUP(transformación!A197,'[1]Desempleo armonizado'!$A$2:$A$101,_xlfn.XLOOKUP($C$1,'[1]Desempleo armonizado'!$B$1:$J$1,'[1]Desempleo armonizado'!$B$2:$J$101))</f>
        <v>5</v>
      </c>
      <c r="G206" s="26" cm="1">
        <f t="array" ref="G206">IFERROR(_xlfn.XLOOKUP(transformación!$B197,[1]Forwarkeys!$B$2:$B$185,_xlfn.XLOOKUP($C$1,[1]Forwarkeys!$C$1:$BA$1,[1]Forwarkeys!$C$2:$BA$185)),"-")</f>
        <v>360</v>
      </c>
      <c r="H206" s="19">
        <f>España!E206</f>
        <v>105.22</v>
      </c>
      <c r="I206" s="3">
        <f>[1]Aeropuerto!$I199</f>
        <v>237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Apartamet'!K207</f>
        <v>6456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115.9</v>
      </c>
      <c r="F207" s="19" cm="1">
        <f t="array" ref="F207">_xlfn.XLOOKUP(transformación!A198,'[1]Desempleo armonizado'!$A$2:$A$101,_xlfn.XLOOKUP($C$1,'[1]Desempleo armonizado'!$B$1:$J$1,'[1]Desempleo armonizado'!$B$2:$J$101))</f>
        <v>5.0999999999999996</v>
      </c>
      <c r="G207" s="26" cm="1">
        <f t="array" ref="G207">IFERROR(_xlfn.XLOOKUP(transformación!$B198,[1]Forwarkeys!$B$2:$B$185,_xlfn.XLOOKUP($C$1,[1]Forwarkeys!$C$1:$BA$1,[1]Forwarkeys!$C$2:$BA$185)),"-")</f>
        <v>546</v>
      </c>
      <c r="H207" s="19">
        <f>España!E207</f>
        <v>106.39</v>
      </c>
      <c r="I207" s="3">
        <f>[1]Aeropuerto!$I200</f>
        <v>274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Apartamet'!K208</f>
        <v>6995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115.7</v>
      </c>
      <c r="F208" s="19" cm="1">
        <f t="array" ref="F208">_xlfn.XLOOKUP(transformación!A199,'[1]Desempleo armonizado'!$A$2:$A$101,_xlfn.XLOOKUP($C$1,'[1]Desempleo armonizado'!$B$1:$J$1,'[1]Desempleo armonizado'!$B$2:$J$101))</f>
        <v>5.0999999999999996</v>
      </c>
      <c r="G208" s="26" cm="1">
        <f t="array" ref="G208">IFERROR(_xlfn.XLOOKUP(transformación!$B199,[1]Forwarkeys!$B$2:$B$185,_xlfn.XLOOKUP($C$1,[1]Forwarkeys!$C$1:$BA$1,[1]Forwarkeys!$C$2:$BA$185)),"-")</f>
        <v>906</v>
      </c>
      <c r="H208" s="19">
        <f>España!E208</f>
        <v>106.95</v>
      </c>
      <c r="I208" s="3">
        <f>[1]Aeropuerto!$I201</f>
        <v>96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Apartamet'!K209</f>
        <v>14372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116.2</v>
      </c>
      <c r="F209" s="19" cm="1">
        <f t="array" ref="F209">_xlfn.XLOOKUP(transformación!A200,'[1]Desempleo armonizado'!$A$2:$A$101,_xlfn.XLOOKUP($C$1,'[1]Desempleo armonizado'!$B$1:$J$1,'[1]Desempleo armonizado'!$B$2:$J$101))</f>
        <v>5.0999999999999996</v>
      </c>
      <c r="G209" s="26" cm="1">
        <f t="array" ref="G209">IFERROR(_xlfn.XLOOKUP(transformación!$B200,[1]Forwarkeys!$B$2:$B$185,_xlfn.XLOOKUP($C$1,[1]Forwarkeys!$C$1:$BA$1,[1]Forwarkeys!$C$2:$BA$185)),"-")</f>
        <v>180</v>
      </c>
      <c r="H209" s="19">
        <f>España!E209</f>
        <v>107.46</v>
      </c>
      <c r="I209" s="3">
        <f>[1]Aeropuerto!$I202</f>
        <v>2595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Apartamet'!K210</f>
        <v>49171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117.4</v>
      </c>
      <c r="F210" s="19" cm="1">
        <f t="array" ref="F210">_xlfn.XLOOKUP(transformación!A201,'[1]Desempleo armonizado'!$A$2:$A$101,_xlfn.XLOOKUP($C$1,'[1]Desempleo armonizado'!$B$1:$J$1,'[1]Desempleo armonizado'!$B$2:$J$101))</f>
        <v>4.2</v>
      </c>
      <c r="G210" s="26" cm="1">
        <f t="array" ref="G210">IFERROR(_xlfn.XLOOKUP(transformación!$B201,[1]Forwarkeys!$B$2:$B$185,_xlfn.XLOOKUP($C$1,[1]Forwarkeys!$C$1:$BA$1,[1]Forwarkeys!$C$2:$BA$185)),"-")</f>
        <v>4065</v>
      </c>
      <c r="H210" s="19">
        <f>España!E210</f>
        <v>106.18</v>
      </c>
      <c r="I210" s="3">
        <f>[1]Aeropuerto!$I203</f>
        <v>8564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Apartamet'!K211</f>
        <v>32116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117.4</v>
      </c>
      <c r="F211" s="19" cm="1">
        <f t="array" ref="F211">_xlfn.XLOOKUP(transformación!A202,'[1]Desempleo armonizado'!$A$2:$A$101,_xlfn.XLOOKUP($C$1,'[1]Desempleo armonizado'!$B$1:$J$1,'[1]Desempleo armonizado'!$B$2:$J$101))</f>
        <v>4.2</v>
      </c>
      <c r="G211" s="26" cm="1">
        <f t="array" ref="G211">IFERROR(_xlfn.XLOOKUP(transformación!$B202,[1]Forwarkeys!$B$2:$B$185,_xlfn.XLOOKUP($C$1,[1]Forwarkeys!$C$1:$BA$1,[1]Forwarkeys!$C$2:$BA$185)),"-")</f>
        <v>14433</v>
      </c>
      <c r="H211" s="19">
        <f>España!E211</f>
        <v>106.65</v>
      </c>
      <c r="I211" s="3">
        <f>[1]Aeropuerto!$I204</f>
        <v>4328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Apartamet'!K212</f>
        <v>74494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118.9</v>
      </c>
      <c r="F212" s="19" cm="1">
        <f t="array" ref="F212">_xlfn.XLOOKUP(transformación!A203,'[1]Desempleo armonizado'!$A$2:$A$101,_xlfn.XLOOKUP($C$1,'[1]Desempleo armonizado'!$B$1:$J$1,'[1]Desempleo armonizado'!$B$2:$J$101))</f>
        <v>4.2</v>
      </c>
      <c r="G212" s="26" cm="1">
        <f t="array" ref="G212">IFERROR(_xlfn.XLOOKUP(transformación!$B203,[1]Forwarkeys!$B$2:$B$185,_xlfn.XLOOKUP($C$1,[1]Forwarkeys!$C$1:$BA$1,[1]Forwarkeys!$C$2:$BA$185)),"-")</f>
        <v>11865</v>
      </c>
      <c r="H212" s="19">
        <f>España!E212</f>
        <v>107.87</v>
      </c>
      <c r="I212" s="3">
        <f>[1]Aeropuerto!$I205</f>
        <v>13454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Apartamet'!K213</f>
        <v>228067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118.4</v>
      </c>
      <c r="F213" s="19" cm="1">
        <f t="array" ref="F213">_xlfn.XLOOKUP(transformación!A204,'[1]Desempleo armonizado'!$A$2:$A$101,_xlfn.XLOOKUP($C$1,'[1]Desempleo armonizado'!$B$1:$J$1,'[1]Desempleo armonizado'!$B$2:$J$101))</f>
        <v>3.4</v>
      </c>
      <c r="G213" s="26" cm="1">
        <f t="array" ref="G213">IFERROR(_xlfn.XLOOKUP(transformación!$B204,[1]Forwarkeys!$B$2:$B$185,_xlfn.XLOOKUP($C$1,[1]Forwarkeys!$C$1:$BA$1,[1]Forwarkeys!$C$2:$BA$185)),"-")</f>
        <v>16659</v>
      </c>
      <c r="H213" s="19">
        <f>España!E213</f>
        <v>109.6</v>
      </c>
      <c r="I213" s="3">
        <f>[1]Aeropuerto!$I206</f>
        <v>21479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Apartamet'!K214</f>
        <v>289253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119.5</v>
      </c>
      <c r="F214" s="19" cm="1">
        <f t="array" ref="F214">_xlfn.XLOOKUP(transformación!A205,'[1]Desempleo armonizado'!$A$2:$A$101,_xlfn.XLOOKUP($C$1,'[1]Desempleo armonizado'!$B$1:$J$1,'[1]Desempleo armonizado'!$B$2:$J$101))</f>
        <v>3.4</v>
      </c>
      <c r="G214" s="26" cm="1">
        <f t="array" ref="G214">IFERROR(_xlfn.XLOOKUP(transformación!$B205,[1]Forwarkeys!$B$2:$B$185,_xlfn.XLOOKUP($C$1,[1]Forwarkeys!$C$1:$BA$1,[1]Forwarkeys!$C$2:$BA$185)),"-")</f>
        <v>22653</v>
      </c>
      <c r="H214" s="19">
        <f>España!E214</f>
        <v>109.87</v>
      </c>
      <c r="I214" s="3">
        <f>[1]Aeropuerto!$I207</f>
        <v>11065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Apartamet'!K215</f>
        <v>240837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120.5</v>
      </c>
      <c r="F215" s="19" cm="1">
        <f t="array" ref="F215">_xlfn.XLOOKUP(transformación!A206,'[1]Desempleo armonizado'!$A$2:$A$101,_xlfn.XLOOKUP($C$1,'[1]Desempleo armonizado'!$B$1:$J$1,'[1]Desempleo armonizado'!$B$2:$J$101))</f>
        <v>3.4</v>
      </c>
      <c r="G215" s="26" cm="1">
        <f t="array" ref="G215">IFERROR(_xlfn.XLOOKUP(transformación!$B206,[1]Forwarkeys!$B$2:$B$185,_xlfn.XLOOKUP($C$1,[1]Forwarkeys!$C$1:$BA$1,[1]Forwarkeys!$C$2:$BA$185)),"-")</f>
        <v>16722</v>
      </c>
      <c r="H215" s="19">
        <f>España!E215</f>
        <v>111.13</v>
      </c>
      <c r="I215" s="3">
        <f>[1]Aeropuerto!$I208</f>
        <v>8539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Apartamet'!K216</f>
        <v>221982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118.5</v>
      </c>
      <c r="F216" s="19" cm="1">
        <f t="array" ref="F216">_xlfn.XLOOKUP(transformación!A207,'[1]Desempleo armonizado'!$A$2:$A$101,_xlfn.XLOOKUP($C$1,'[1]Desempleo armonizado'!$B$1:$J$1,'[1]Desempleo armonizado'!$B$2:$J$101))</f>
        <v>3.3</v>
      </c>
      <c r="G216" s="26" cm="1">
        <f t="array" ref="G216">IFERROR(_xlfn.XLOOKUP(transformación!$B207,[1]Forwarkeys!$B$2:$B$185,_xlfn.XLOOKUP($C$1,[1]Forwarkeys!$C$1:$BA$1,[1]Forwarkeys!$C$2:$BA$185)),"-")</f>
        <v>15819</v>
      </c>
      <c r="H216" s="19">
        <f>España!E216</f>
        <v>110.26</v>
      </c>
      <c r="I216" s="3">
        <f>[1]Aeropuerto!$I209</f>
        <v>7156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Apartamet'!K217</f>
        <v>274143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119.9</v>
      </c>
      <c r="F217" s="19" cm="1">
        <f t="array" ref="F217">_xlfn.XLOOKUP(transformación!A208,'[1]Desempleo armonizado'!$A$2:$A$101,_xlfn.XLOOKUP($C$1,'[1]Desempleo armonizado'!$B$1:$J$1,'[1]Desempleo armonizado'!$B$2:$J$101))</f>
        <v>3.3</v>
      </c>
      <c r="G217" s="26" cm="1">
        <f t="array" ref="G217">IFERROR(_xlfn.XLOOKUP(transformación!$B208,[1]Forwarkeys!$B$2:$B$185,_xlfn.XLOOKUP($C$1,[1]Forwarkeys!$C$1:$BA$1,[1]Forwarkeys!$C$2:$BA$185)),"-")</f>
        <v>13233</v>
      </c>
      <c r="H217" s="19">
        <f>España!E217</f>
        <v>111.15</v>
      </c>
      <c r="I217" s="3">
        <f>[1]Aeropuerto!$I210</f>
        <v>11051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Apartamet'!K218</f>
        <v>364772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120.9</v>
      </c>
      <c r="F218" s="19" cm="1">
        <f t="array" ref="F218">_xlfn.XLOOKUP(transformación!A209,'[1]Desempleo armonizado'!$A$2:$A$101,_xlfn.XLOOKUP($C$1,'[1]Desempleo armonizado'!$B$1:$J$1,'[1]Desempleo armonizado'!$B$2:$J$101))</f>
        <v>3.3</v>
      </c>
      <c r="G218" s="26" cm="1">
        <f t="array" ref="G218">IFERROR(_xlfn.XLOOKUP(transformación!$B209,[1]Forwarkeys!$B$2:$B$185,_xlfn.XLOOKUP($C$1,[1]Forwarkeys!$C$1:$BA$1,[1]Forwarkeys!$C$2:$BA$185)),"-")</f>
        <v>13410</v>
      </c>
      <c r="H218" s="19">
        <f>España!E218</f>
        <v>115.51</v>
      </c>
      <c r="I218" s="3">
        <f>[1]Aeropuerto!$I211</f>
        <v>16654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Apartamet'!K219</f>
        <v>309998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122.7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20430</v>
      </c>
      <c r="H219" s="19">
        <f>España!E219</f>
        <v>115.21</v>
      </c>
      <c r="I219" s="3">
        <f>[1]Aeropuerto!$I212</f>
        <v>24977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Apartamet'!K220</f>
        <v>266778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122.9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31530</v>
      </c>
      <c r="H220" s="19">
        <f>España!E220</f>
        <v>116.03</v>
      </c>
      <c r="I220" s="3">
        <f>[1]Aeropuerto!$I213</f>
        <v>24774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Apartamet'!K221</f>
        <v>321202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124.3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31185</v>
      </c>
      <c r="H221" s="19">
        <f>España!E221</f>
        <v>118.22</v>
      </c>
      <c r="I221" s="3">
        <f>[1]Aeropuerto!$I214</f>
        <v>31006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Apartamet'!K222</f>
        <v>597710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126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34050</v>
      </c>
      <c r="H222" s="19">
        <f>España!E222</f>
        <v>117.54</v>
      </c>
      <c r="I222" s="3">
        <f>[1]Aeropuerto!$I215</f>
        <v>36582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Apartamet'!K223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t="str" cm="1">
        <f t="array" ref="E223">_xlfn.XLOOKUP(transformación!B214,'[1]IPC Armonizado'!$A$2:$A$250,_xlfn.XLOOKUP($C$1,'[1]IPC Armonizado'!$B$1:$J$1,'[1]IPC Armonizado'!$B$2:$J$250))</f>
        <v>: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39204</v>
      </c>
      <c r="H223" s="19">
        <f>España!E223</f>
        <v>117.66</v>
      </c>
      <c r="I223" s="3">
        <f>[1]Aeropuerto!$I216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Apartamet'!K224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33882</v>
      </c>
      <c r="H224" s="19" t="e">
        <f>España!E224</f>
        <v>#N/A</v>
      </c>
      <c r="I224" s="3">
        <f>[1]Aeropuerto!$I217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Apartamet'!K225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31956</v>
      </c>
      <c r="H225" s="19" t="e">
        <f>España!E225</f>
        <v>#N/A</v>
      </c>
      <c r="I225" s="3">
        <f>[1]Aeropuerto!$I218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Apartamet'!K226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34098</v>
      </c>
      <c r="H226" s="19" t="e">
        <f>España!E226</f>
        <v>#N/A</v>
      </c>
      <c r="I226" s="3">
        <f>[1]Aeropuerto!$I219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Apartamet'!K227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19785</v>
      </c>
      <c r="H227" s="19" t="e">
        <f>España!E227</f>
        <v>#N/A</v>
      </c>
      <c r="I227" s="3">
        <f>[1]Aeropuerto!$I220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Apartamet'!K228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18858</v>
      </c>
      <c r="H228" s="19" t="e">
        <f>España!E228</f>
        <v>#N/A</v>
      </c>
      <c r="I228" s="3">
        <f>[1]Aeropuerto!$I221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Apartamet'!K229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[1]Aeropuerto!$I222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Apartamet'!K230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[1]Aeropuerto!$I223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Apartamet'!K231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[1]Aeropuerto!$I224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[1]Aeropuerto!$I225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[1]Aeropuerto!$I226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[1]Aeropuerto!$I227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[1]Aeropuerto!$I228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[1]Aeropuerto!$I229</f>
        <v>0</v>
      </c>
    </row>
    <row r="237" spans="1:13">
      <c r="A237" s="2">
        <v>2023</v>
      </c>
      <c r="B237" s="2">
        <v>10</v>
      </c>
      <c r="I237" s="3">
        <f>[1]Aeropuerto!$I230</f>
        <v>0</v>
      </c>
    </row>
    <row r="238" spans="1:13">
      <c r="A238" s="2">
        <v>2023</v>
      </c>
      <c r="B238" s="2">
        <v>11</v>
      </c>
      <c r="I238" s="3">
        <f>[1]Aeropuerto!$I231</f>
        <v>0</v>
      </c>
    </row>
    <row r="239" spans="1:13">
      <c r="A239" s="2">
        <v>2023</v>
      </c>
      <c r="B239" s="2">
        <v>12</v>
      </c>
      <c r="I239" s="3">
        <f>[1]Aeropuerto!$I232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229-D1AC-4866-86B2-0923936CCF4B}">
  <dimension ref="A1:N239"/>
  <sheetViews>
    <sheetView showGridLines="0" workbookViewId="0">
      <selection activeCell="I13" sqref="I13"/>
    </sheetView>
  </sheetViews>
  <sheetFormatPr defaultColWidth="11.42578125" defaultRowHeight="15"/>
  <cols>
    <col min="2" max="2" width="8.5703125" customWidth="1"/>
  </cols>
  <sheetData>
    <row r="1" spans="1:14">
      <c r="A1" s="36" t="s">
        <v>63</v>
      </c>
      <c r="B1" s="36"/>
      <c r="C1" s="37" t="s">
        <v>96</v>
      </c>
      <c r="D1" s="37"/>
      <c r="E1" s="6" t="s">
        <v>97</v>
      </c>
      <c r="F1" s="6"/>
      <c r="G1" s="6"/>
      <c r="H1" s="6"/>
      <c r="I1" s="6"/>
      <c r="J1" s="4"/>
      <c r="K1" s="4"/>
      <c r="L1" s="4"/>
    </row>
    <row r="2" spans="1:14" ht="8.85" customHeight="1">
      <c r="A2" s="5"/>
      <c r="B2" s="5"/>
      <c r="C2" s="6"/>
      <c r="D2" s="6"/>
      <c r="E2" s="6"/>
      <c r="F2" s="6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72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30.75" customHeight="1">
      <c r="A11" s="7" t="s">
        <v>74</v>
      </c>
      <c r="B11" s="7" t="s">
        <v>75</v>
      </c>
      <c r="C11" s="8" t="str">
        <f>'Pernoctacione Hotel y Apartamet'!L11</f>
        <v>Suecia</v>
      </c>
      <c r="D11" s="18" t="s">
        <v>76</v>
      </c>
      <c r="E11" s="18" t="s">
        <v>77</v>
      </c>
      <c r="F11" s="18" t="s">
        <v>78</v>
      </c>
      <c r="G11" s="27" t="s">
        <v>79</v>
      </c>
      <c r="H11" s="18" t="s">
        <v>82</v>
      </c>
      <c r="I11" s="18" t="str">
        <f>+CONCATENATE("Llegadas a AGP ",[1]Aeropuerto!$K$4)</f>
        <v>Llegadas a AGP Suecia</v>
      </c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Apartamet'!L12</f>
        <v>491680</v>
      </c>
      <c r="D12" s="3" cm="1">
        <f t="array" ref="D12">_xlfn.XLOOKUP(transformación!A3,'[1]Pib Pc'!$A$2:$A$81,_xlfn.XLOOKUP(España!$C$1,'[1]Pib Pc'!B$1:J$1,'[1]Pib Pc'!$B$2:$J$81))</f>
        <v>5070</v>
      </c>
      <c r="E12" s="19" cm="1">
        <f t="array" ref="E12">_xlfn.XLOOKUP(transformación!B3,'[1]IPC Armonizado'!$A$2:$A$250,_xlfn.XLOOKUP($C$1,'[1]IPC Armonizado'!$B$1:$J$1,'[1]IPC Armonizado'!$B$2:$J$250))</f>
        <v>86.02</v>
      </c>
      <c r="F12" s="19" cm="1">
        <f t="array" ref="F12">_xlfn.XLOOKUP(transformación!A3,'[1]Desempleo armonizado'!$A$2:$A$101,_xlfn.XLOOKUP($C$1,'[1]Desempleo armonizado'!$B$1:$J$1,'[1]Desempleo armonizado'!$B$2:$J$101))</f>
        <v>6.8</v>
      </c>
      <c r="G12" s="26" t="str" cm="1">
        <f t="array" ref="G12">IFERROR(_xlfn.XLOOKUP(transformación!$B3,[1]Forwarkeys!$B$2:$B$185,_xlfn.XLOOKUP($C$1,[1]Forwarkeys!$C$1:$BA$1,[1]Forwarkeys!$C$2:$BA$185)),"-")</f>
        <v>-</v>
      </c>
      <c r="H12" s="19">
        <f>España!E12</f>
        <v>81.16</v>
      </c>
      <c r="I12" s="3">
        <f>[1]Aeropuerto!$K5</f>
        <v>4240</v>
      </c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Apartamet'!L13</f>
        <v>475095</v>
      </c>
      <c r="D13" s="3" cm="1">
        <f t="array" ref="D13">_xlfn.XLOOKUP(transformación!A4,'[1]Pib Pc'!$A$2:$A$81,_xlfn.XLOOKUP(España!$C$1,'[1]Pib Pc'!B$1:J$1,'[1]Pib Pc'!$B$2:$J$81))</f>
        <v>5070</v>
      </c>
      <c r="E13" s="19" cm="1">
        <f t="array" ref="E13">_xlfn.XLOOKUP(transformación!B4,'[1]IPC Armonizado'!$A$2:$A$250,_xlfn.XLOOKUP($C$1,'[1]IPC Armonizado'!$B$1:$J$1,'[1]IPC Armonizado'!$B$2:$J$250))</f>
        <v>86.46</v>
      </c>
      <c r="F13" s="19" cm="1">
        <f t="array" ref="F13">_xlfn.XLOOKUP(transformación!A4,'[1]Desempleo armonizado'!$A$2:$A$101,_xlfn.XLOOKUP($C$1,'[1]Desempleo armonizado'!$B$1:$J$1,'[1]Desempleo armonizado'!$B$2:$J$101))</f>
        <v>6.8</v>
      </c>
      <c r="G13" s="26" t="str" cm="1">
        <f t="array" ref="G13">IFERROR(_xlfn.XLOOKUP(transformación!$B4,[1]Forwarkeys!$B$2:$B$185,_xlfn.XLOOKUP($C$1,[1]Forwarkeys!$C$1:$BA$1,[1]Forwarkeys!$C$2:$BA$185)),"-")</f>
        <v>-</v>
      </c>
      <c r="H13" s="19">
        <f>España!E13</f>
        <v>81.349999999999994</v>
      </c>
      <c r="I13" s="3">
        <f>[1]Aeropuerto!$K6</f>
        <v>4897</v>
      </c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Apartamet'!L14</f>
        <v>557956</v>
      </c>
      <c r="D14" s="3" cm="1">
        <f t="array" ref="D14">_xlfn.XLOOKUP(transformación!A5,'[1]Pib Pc'!$A$2:$A$81,_xlfn.XLOOKUP(España!$C$1,'[1]Pib Pc'!B$1:J$1,'[1]Pib Pc'!$B$2:$J$81))</f>
        <v>5070</v>
      </c>
      <c r="E14" s="19" cm="1">
        <f t="array" ref="E14">_xlfn.XLOOKUP(transformación!B5,'[1]IPC Armonizado'!$A$2:$A$250,_xlfn.XLOOKUP($C$1,'[1]IPC Armonizado'!$B$1:$J$1,'[1]IPC Armonizado'!$B$2:$J$250))</f>
        <v>86.68</v>
      </c>
      <c r="F14" s="19" cm="1">
        <f t="array" ref="F14">_xlfn.XLOOKUP(transformación!A5,'[1]Desempleo armonizado'!$A$2:$A$101,_xlfn.XLOOKUP($C$1,'[1]Desempleo armonizado'!$B$1:$J$1,'[1]Desempleo armonizado'!$B$2:$J$101))</f>
        <v>6.8</v>
      </c>
      <c r="G14" s="26" t="str" cm="1">
        <f t="array" ref="G14">IFERROR(_xlfn.XLOOKUP(transformación!$B5,[1]Forwarkeys!$B$2:$B$185,_xlfn.XLOOKUP($C$1,[1]Forwarkeys!$C$1:$BA$1,[1]Forwarkeys!$C$2:$BA$185)),"-")</f>
        <v>-</v>
      </c>
      <c r="H14" s="19">
        <f>España!E14</f>
        <v>82.07</v>
      </c>
      <c r="I14" s="3">
        <f>[1]Aeropuerto!$K7</f>
        <v>5368</v>
      </c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Apartamet'!L15</f>
        <v>334951</v>
      </c>
      <c r="D15" s="3" cm="1">
        <f t="array" ref="D15">_xlfn.XLOOKUP(transformación!A6,'[1]Pib Pc'!$A$2:$A$81,_xlfn.XLOOKUP(España!$C$1,'[1]Pib Pc'!B$1:J$1,'[1]Pib Pc'!$B$2:$J$81))</f>
        <v>5070</v>
      </c>
      <c r="E15" s="19" cm="1">
        <f t="array" ref="E15">_xlfn.XLOOKUP(transformación!B6,'[1]IPC Armonizado'!$A$2:$A$250,_xlfn.XLOOKUP($C$1,'[1]IPC Armonizado'!$B$1:$J$1,'[1]IPC Armonizado'!$B$2:$J$250))</f>
        <v>86.83</v>
      </c>
      <c r="F15" s="19" cm="1">
        <f t="array" ref="F15">_xlfn.XLOOKUP(transformación!A6,'[1]Desempleo armonizado'!$A$2:$A$101,_xlfn.XLOOKUP($C$1,'[1]Desempleo armonizado'!$B$1:$J$1,'[1]Desempleo armonizado'!$B$2:$J$101))</f>
        <v>6.8</v>
      </c>
      <c r="G15" s="26" t="str" cm="1">
        <f t="array" ref="G15">IFERROR(_xlfn.XLOOKUP(transformación!$B6,[1]Forwarkeys!$B$2:$B$185,_xlfn.XLOOKUP($C$1,[1]Forwarkeys!$C$1:$BA$1,[1]Forwarkeys!$C$2:$BA$185)),"-")</f>
        <v>-</v>
      </c>
      <c r="H15" s="19">
        <f>España!E15</f>
        <v>83.24</v>
      </c>
      <c r="I15" s="3">
        <f>[1]Aeropuerto!$K8</f>
        <v>6439</v>
      </c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Apartamet'!L16</f>
        <v>228671</v>
      </c>
      <c r="D16" s="3" cm="1">
        <f t="array" ref="D16">_xlfn.XLOOKUP(transformación!A7,'[1]Pib Pc'!$A$2:$A$81,_xlfn.XLOOKUP(España!$C$1,'[1]Pib Pc'!B$1:J$1,'[1]Pib Pc'!$B$2:$J$81))</f>
        <v>5390</v>
      </c>
      <c r="E16" s="19" cm="1">
        <f t="array" ref="E16">_xlfn.XLOOKUP(transformación!B7,'[1]IPC Armonizado'!$A$2:$A$250,_xlfn.XLOOKUP($C$1,'[1]IPC Armonizado'!$B$1:$J$1,'[1]IPC Armonizado'!$B$2:$J$250))</f>
        <v>86.93</v>
      </c>
      <c r="F16" s="19" cm="1">
        <f t="array" ref="F16">_xlfn.XLOOKUP(transformación!A7,'[1]Desempleo armonizado'!$A$2:$A$101,_xlfn.XLOOKUP($C$1,'[1]Desempleo armonizado'!$B$1:$J$1,'[1]Desempleo armonizado'!$B$2:$J$101))</f>
        <v>8.6999999999999993</v>
      </c>
      <c r="G16" s="26" t="str" cm="1">
        <f t="array" ref="G16">IFERROR(_xlfn.XLOOKUP(transformación!$B7,[1]Forwarkeys!$B$2:$B$185,_xlfn.XLOOKUP($C$1,[1]Forwarkeys!$C$1:$BA$1,[1]Forwarkeys!$C$2:$BA$185)),"-")</f>
        <v>-</v>
      </c>
      <c r="H16" s="19">
        <f>España!E16</f>
        <v>83.37</v>
      </c>
      <c r="I16" s="3">
        <f>[1]Aeropuerto!$K9</f>
        <v>5808</v>
      </c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Apartamet'!L17</f>
        <v>284831</v>
      </c>
      <c r="D17" s="3" cm="1">
        <f t="array" ref="D17">_xlfn.XLOOKUP(transformación!A8,'[1]Pib Pc'!$A$2:$A$81,_xlfn.XLOOKUP(España!$C$1,'[1]Pib Pc'!B$1:J$1,'[1]Pib Pc'!$B$2:$J$81))</f>
        <v>5390</v>
      </c>
      <c r="E17" s="19" cm="1">
        <f t="array" ref="E17">_xlfn.XLOOKUP(transformación!B8,'[1]IPC Armonizado'!$A$2:$A$250,_xlfn.XLOOKUP($C$1,'[1]IPC Armonizado'!$B$1:$J$1,'[1]IPC Armonizado'!$B$2:$J$250))</f>
        <v>86.98</v>
      </c>
      <c r="F17" s="19" cm="1">
        <f t="array" ref="F17">_xlfn.XLOOKUP(transformación!A8,'[1]Desempleo armonizado'!$A$2:$A$101,_xlfn.XLOOKUP($C$1,'[1]Desempleo armonizado'!$B$1:$J$1,'[1]Desempleo armonizado'!$B$2:$J$101))</f>
        <v>8.6999999999999993</v>
      </c>
      <c r="G17" s="26" t="str" cm="1">
        <f t="array" ref="G17">IFERROR(_xlfn.XLOOKUP(transformación!$B8,[1]Forwarkeys!$B$2:$B$185,_xlfn.XLOOKUP($C$1,[1]Forwarkeys!$C$1:$BA$1,[1]Forwarkeys!$C$2:$BA$185)),"-")</f>
        <v>-</v>
      </c>
      <c r="H17" s="19">
        <f>España!E17</f>
        <v>83.63</v>
      </c>
      <c r="I17" s="3">
        <f>[1]Aeropuerto!$K10</f>
        <v>8381</v>
      </c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Apartamet'!L18</f>
        <v>327986</v>
      </c>
      <c r="D18" s="3" cm="1">
        <f t="array" ref="D18">_xlfn.XLOOKUP(transformación!A9,'[1]Pib Pc'!$A$2:$A$81,_xlfn.XLOOKUP(España!$C$1,'[1]Pib Pc'!B$1:J$1,'[1]Pib Pc'!$B$2:$J$81))</f>
        <v>5180</v>
      </c>
      <c r="E18" s="19" cm="1">
        <f t="array" ref="E18">_xlfn.XLOOKUP(transformación!B9,'[1]IPC Armonizado'!$A$2:$A$250,_xlfn.XLOOKUP($C$1,'[1]IPC Armonizado'!$B$1:$J$1,'[1]IPC Armonizado'!$B$2:$J$250))</f>
        <v>86.78</v>
      </c>
      <c r="F18" s="19" cm="1">
        <f t="array" ref="F18">_xlfn.XLOOKUP(transformación!A9,'[1]Desempleo armonizado'!$A$2:$A$101,_xlfn.XLOOKUP($C$1,'[1]Desempleo armonizado'!$B$1:$J$1,'[1]Desempleo armonizado'!$B$2:$J$101))</f>
        <v>7.3</v>
      </c>
      <c r="G18" s="26" t="str" cm="1">
        <f t="array" ref="G18">IFERROR(_xlfn.XLOOKUP(transformación!$B9,[1]Forwarkeys!$B$2:$B$185,_xlfn.XLOOKUP($C$1,[1]Forwarkeys!$C$1:$BA$1,[1]Forwarkeys!$C$2:$BA$185)),"-")</f>
        <v>-</v>
      </c>
      <c r="H18" s="19">
        <f>España!E18</f>
        <v>83.11</v>
      </c>
      <c r="I18" s="3">
        <f>[1]Aeropuerto!$K11</f>
        <v>8575</v>
      </c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Apartamet'!L19</f>
        <v>300353</v>
      </c>
      <c r="D19" s="3" cm="1">
        <f t="array" ref="D19">_xlfn.XLOOKUP(transformación!A10,'[1]Pib Pc'!$A$2:$A$81,_xlfn.XLOOKUP(España!$C$1,'[1]Pib Pc'!B$1:J$1,'[1]Pib Pc'!$B$2:$J$81))</f>
        <v>5180</v>
      </c>
      <c r="E19" s="19" cm="1">
        <f t="array" ref="E19">_xlfn.XLOOKUP(transformación!B10,'[1]IPC Armonizado'!$A$2:$A$250,_xlfn.XLOOKUP($C$1,'[1]IPC Armonizado'!$B$1:$J$1,'[1]IPC Armonizado'!$B$2:$J$250))</f>
        <v>86.96</v>
      </c>
      <c r="F19" s="19" cm="1">
        <f t="array" ref="F19">_xlfn.XLOOKUP(transformación!A10,'[1]Desempleo armonizado'!$A$2:$A$101,_xlfn.XLOOKUP($C$1,'[1]Desempleo armonizado'!$B$1:$J$1,'[1]Desempleo armonizado'!$B$2:$J$101))</f>
        <v>7.3</v>
      </c>
      <c r="G19" s="26" t="str" cm="1">
        <f t="array" ref="G19">IFERROR(_xlfn.XLOOKUP(transformación!$B10,[1]Forwarkeys!$B$2:$B$185,_xlfn.XLOOKUP($C$1,[1]Forwarkeys!$C$1:$BA$1,[1]Forwarkeys!$C$2:$BA$185)),"-")</f>
        <v>-</v>
      </c>
      <c r="H19" s="19">
        <f>España!E19</f>
        <v>83.5</v>
      </c>
      <c r="I19" s="3">
        <f>[1]Aeropuerto!$K12</f>
        <v>6068</v>
      </c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Apartamet'!L20</f>
        <v>303308</v>
      </c>
      <c r="D20" s="3" cm="1">
        <f t="array" ref="D20">_xlfn.XLOOKUP(transformación!A11,'[1]Pib Pc'!$A$2:$A$81,_xlfn.XLOOKUP(España!$C$1,'[1]Pib Pc'!B$1:J$1,'[1]Pib Pc'!$B$2:$J$81))</f>
        <v>5180</v>
      </c>
      <c r="E20" s="19" cm="1">
        <f t="array" ref="E20">_xlfn.XLOOKUP(transformación!B11,'[1]IPC Armonizado'!$A$2:$A$250,_xlfn.XLOOKUP($C$1,'[1]IPC Armonizado'!$B$1:$J$1,'[1]IPC Armonizado'!$B$2:$J$250))</f>
        <v>87.68</v>
      </c>
      <c r="F20" s="19" cm="1">
        <f t="array" ref="F20">_xlfn.XLOOKUP(transformación!A11,'[1]Desempleo armonizado'!$A$2:$A$101,_xlfn.XLOOKUP($C$1,'[1]Desempleo armonizado'!$B$1:$J$1,'[1]Desempleo armonizado'!$B$2:$J$101))</f>
        <v>7.3</v>
      </c>
      <c r="G20" s="26" t="str" cm="1">
        <f t="array" ref="G20">IFERROR(_xlfn.XLOOKUP(transformación!$B11,[1]Forwarkeys!$B$2:$B$185,_xlfn.XLOOKUP($C$1,[1]Forwarkeys!$C$1:$BA$1,[1]Forwarkeys!$C$2:$BA$185)),"-")</f>
        <v>-</v>
      </c>
      <c r="H20" s="19">
        <f>España!E20</f>
        <v>84.02</v>
      </c>
      <c r="I20" s="3">
        <f>[1]Aeropuerto!$K13</f>
        <v>6604</v>
      </c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Apartamet'!L21</f>
        <v>358919</v>
      </c>
      <c r="D21" s="3" cm="1">
        <f t="array" ref="D21">_xlfn.XLOOKUP(transformación!A12,'[1]Pib Pc'!$A$2:$A$81,_xlfn.XLOOKUP(España!$C$1,'[1]Pib Pc'!B$1:J$1,'[1]Pib Pc'!$B$2:$J$81))</f>
        <v>5600</v>
      </c>
      <c r="E21" s="19" cm="1">
        <f t="array" ref="E21">_xlfn.XLOOKUP(transformación!B12,'[1]IPC Armonizado'!$A$2:$A$250,_xlfn.XLOOKUP($C$1,'[1]IPC Armonizado'!$B$1:$J$1,'[1]IPC Armonizado'!$B$2:$J$250))</f>
        <v>87.87</v>
      </c>
      <c r="F21" s="19" cm="1">
        <f t="array" ref="F21">_xlfn.XLOOKUP(transformación!A12,'[1]Desempleo armonizado'!$A$2:$A$101,_xlfn.XLOOKUP($C$1,'[1]Desempleo armonizado'!$B$1:$J$1,'[1]Desempleo armonizado'!$B$2:$J$101))</f>
        <v>7.1</v>
      </c>
      <c r="G21" s="26" t="str" cm="1">
        <f t="array" ref="G21">IFERROR(_xlfn.XLOOKUP(transformación!$B12,[1]Forwarkeys!$B$2:$B$185,_xlfn.XLOOKUP($C$1,[1]Forwarkeys!$C$1:$BA$1,[1]Forwarkeys!$C$2:$BA$185)),"-")</f>
        <v>-</v>
      </c>
      <c r="H21" s="19">
        <f>España!E21</f>
        <v>84.67</v>
      </c>
      <c r="I21" s="3">
        <f>[1]Aeropuerto!$K14</f>
        <v>6579</v>
      </c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Apartamet'!L22</f>
        <v>477396</v>
      </c>
      <c r="D22" s="3" cm="1">
        <f t="array" ref="D22">_xlfn.XLOOKUP(transformación!A13,'[1]Pib Pc'!$A$2:$A$81,_xlfn.XLOOKUP(España!$C$1,'[1]Pib Pc'!B$1:J$1,'[1]Pib Pc'!$B$2:$J$81))</f>
        <v>5600</v>
      </c>
      <c r="E22" s="19" cm="1">
        <f t="array" ref="E22">_xlfn.XLOOKUP(transformación!B13,'[1]IPC Armonizado'!$A$2:$A$250,_xlfn.XLOOKUP($C$1,'[1]IPC Armonizado'!$B$1:$J$1,'[1]IPC Armonizado'!$B$2:$J$250))</f>
        <v>87.59</v>
      </c>
      <c r="F22" s="19" cm="1">
        <f t="array" ref="F22">_xlfn.XLOOKUP(transformación!A13,'[1]Desempleo armonizado'!$A$2:$A$101,_xlfn.XLOOKUP($C$1,'[1]Desempleo armonizado'!$B$1:$J$1,'[1]Desempleo armonizado'!$B$2:$J$101))</f>
        <v>7.1</v>
      </c>
      <c r="G22" s="26" t="str" cm="1">
        <f t="array" ref="G22">IFERROR(_xlfn.XLOOKUP(transformación!$B13,[1]Forwarkeys!$B$2:$B$185,_xlfn.XLOOKUP($C$1,[1]Forwarkeys!$C$1:$BA$1,[1]Forwarkeys!$C$2:$BA$185)),"-")</f>
        <v>-</v>
      </c>
      <c r="H22" s="19">
        <f>España!E22</f>
        <v>84.8</v>
      </c>
      <c r="I22" s="3">
        <f>[1]Aeropuerto!$K15</f>
        <v>4792</v>
      </c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Apartamet'!L23</f>
        <v>448732</v>
      </c>
      <c r="D23" s="3" cm="1">
        <f t="array" ref="D23">_xlfn.XLOOKUP(transformación!A14,'[1]Pib Pc'!$A$2:$A$81,_xlfn.XLOOKUP(España!$C$1,'[1]Pib Pc'!B$1:J$1,'[1]Pib Pc'!$B$2:$J$81))</f>
        <v>5600</v>
      </c>
      <c r="E23" s="19" cm="1">
        <f t="array" ref="E23">_xlfn.XLOOKUP(transformación!B14,'[1]IPC Armonizado'!$A$2:$A$250,_xlfn.XLOOKUP($C$1,'[1]IPC Armonizado'!$B$1:$J$1,'[1]IPC Armonizado'!$B$2:$J$250))</f>
        <v>87.63</v>
      </c>
      <c r="F23" s="19" cm="1">
        <f t="array" ref="F23">_xlfn.XLOOKUP(transformación!A14,'[1]Desempleo armonizado'!$A$2:$A$101,_xlfn.XLOOKUP($C$1,'[1]Desempleo armonizado'!$B$1:$J$1,'[1]Desempleo armonizado'!$B$2:$J$101))</f>
        <v>7.1</v>
      </c>
      <c r="G23" s="26" t="str" cm="1">
        <f t="array" ref="G23">IFERROR(_xlfn.XLOOKUP(transformación!$B14,[1]Forwarkeys!$B$2:$B$185,_xlfn.XLOOKUP($C$1,[1]Forwarkeys!$C$1:$BA$1,[1]Forwarkeys!$C$2:$BA$185)),"-")</f>
        <v>-</v>
      </c>
      <c r="H23" s="19">
        <f>España!E23</f>
        <v>84.99</v>
      </c>
      <c r="I23" s="3">
        <f>[1]Aeropuerto!$K16</f>
        <v>4797</v>
      </c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Apartamet'!L24</f>
        <v>484057</v>
      </c>
      <c r="D24" s="3" cm="1">
        <f t="array" ref="D24">_xlfn.XLOOKUP(transformación!A15,'[1]Pib Pc'!$A$2:$A$81,_xlfn.XLOOKUP(España!$C$1,'[1]Pib Pc'!B$1:J$1,'[1]Pib Pc'!$B$2:$J$81))</f>
        <v>5410</v>
      </c>
      <c r="E24" s="19" cm="1">
        <f t="array" ref="E24">_xlfn.XLOOKUP(transformación!B15,'[1]IPC Armonizado'!$A$2:$A$250,_xlfn.XLOOKUP($C$1,'[1]IPC Armonizado'!$B$1:$J$1,'[1]IPC Armonizado'!$B$2:$J$250))</f>
        <v>87.04</v>
      </c>
      <c r="F24" s="19" cm="1">
        <f t="array" ref="F24">_xlfn.XLOOKUP(transformación!A15,'[1]Desempleo armonizado'!$A$2:$A$101,_xlfn.XLOOKUP($C$1,'[1]Desempleo armonizado'!$B$1:$J$1,'[1]Desempleo armonizado'!$B$2:$J$101))</f>
        <v>7.9</v>
      </c>
      <c r="G24" s="26" t="str" cm="1">
        <f t="array" ref="G24">IFERROR(_xlfn.XLOOKUP(transformación!$B15,[1]Forwarkeys!$B$2:$B$185,_xlfn.XLOOKUP($C$1,[1]Forwarkeys!$C$1:$BA$1,[1]Forwarkeys!$C$2:$BA$185)),"-")</f>
        <v>-</v>
      </c>
      <c r="H24" s="19">
        <f>España!E24</f>
        <v>84.6</v>
      </c>
      <c r="I24" s="3">
        <f>[1]Aeropuerto!$K17</f>
        <v>4641</v>
      </c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Apartamet'!L25</f>
        <v>486954</v>
      </c>
      <c r="D25" s="3" cm="1">
        <f t="array" ref="D25">_xlfn.XLOOKUP(transformación!A16,'[1]Pib Pc'!$A$2:$A$81,_xlfn.XLOOKUP(España!$C$1,'[1]Pib Pc'!B$1:J$1,'[1]Pib Pc'!$B$2:$J$81))</f>
        <v>5410</v>
      </c>
      <c r="E25" s="19" cm="1">
        <f t="array" ref="E25">_xlfn.XLOOKUP(transformación!B16,'[1]IPC Armonizado'!$A$2:$A$250,_xlfn.XLOOKUP($C$1,'[1]IPC Armonizado'!$B$1:$J$1,'[1]IPC Armonizado'!$B$2:$J$250))</f>
        <v>87.36</v>
      </c>
      <c r="F25" s="19" cm="1">
        <f t="array" ref="F25">_xlfn.XLOOKUP(transformación!A16,'[1]Desempleo armonizado'!$A$2:$A$101,_xlfn.XLOOKUP($C$1,'[1]Desempleo armonizado'!$B$1:$J$1,'[1]Desempleo armonizado'!$B$2:$J$101))</f>
        <v>7.9</v>
      </c>
      <c r="G25" s="26" t="str" cm="1">
        <f t="array" ref="G25">IFERROR(_xlfn.XLOOKUP(transformación!$B16,[1]Forwarkeys!$B$2:$B$185,_xlfn.XLOOKUP($C$1,[1]Forwarkeys!$C$1:$BA$1,[1]Forwarkeys!$C$2:$BA$185)),"-")</f>
        <v>-</v>
      </c>
      <c r="H25" s="19">
        <f>España!E25</f>
        <v>84.66</v>
      </c>
      <c r="I25" s="3">
        <f>[1]Aeropuerto!$K18</f>
        <v>5592</v>
      </c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Apartamet'!L26</f>
        <v>557788</v>
      </c>
      <c r="D26" s="3" cm="1">
        <f t="array" ref="D26">_xlfn.XLOOKUP(transformación!A17,'[1]Pib Pc'!$A$2:$A$81,_xlfn.XLOOKUP(España!$C$1,'[1]Pib Pc'!B$1:J$1,'[1]Pib Pc'!$B$2:$J$81))</f>
        <v>5410</v>
      </c>
      <c r="E26" s="19" cm="1">
        <f t="array" ref="E26">_xlfn.XLOOKUP(transformación!B17,'[1]IPC Armonizado'!$A$2:$A$250,_xlfn.XLOOKUP($C$1,'[1]IPC Armonizado'!$B$1:$J$1,'[1]IPC Armonizado'!$B$2:$J$250))</f>
        <v>87.93</v>
      </c>
      <c r="F26" s="19" cm="1">
        <f t="array" ref="F26">_xlfn.XLOOKUP(transformación!A17,'[1]Desempleo armonizado'!$A$2:$A$101,_xlfn.XLOOKUP($C$1,'[1]Desempleo armonizado'!$B$1:$J$1,'[1]Desempleo armonizado'!$B$2:$J$101))</f>
        <v>7.9</v>
      </c>
      <c r="G26" s="26" t="str" cm="1">
        <f t="array" ref="G26">IFERROR(_xlfn.XLOOKUP(transformación!$B17,[1]Forwarkeys!$B$2:$B$185,_xlfn.XLOOKUP($C$1,[1]Forwarkeys!$C$1:$BA$1,[1]Forwarkeys!$C$2:$BA$185)),"-")</f>
        <v>-</v>
      </c>
      <c r="H26" s="19">
        <f>España!E26</f>
        <v>85.26</v>
      </c>
      <c r="I26" s="3">
        <f>[1]Aeropuerto!$K19</f>
        <v>6893</v>
      </c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Apartamet'!L27</f>
        <v>455040</v>
      </c>
      <c r="D27" s="3" cm="1">
        <f t="array" ref="D27">_xlfn.XLOOKUP(transformación!A18,'[1]Pib Pc'!$A$2:$A$81,_xlfn.XLOOKUP(España!$C$1,'[1]Pib Pc'!B$1:J$1,'[1]Pib Pc'!$B$2:$J$81))</f>
        <v>5740</v>
      </c>
      <c r="E27" s="19" cm="1">
        <f t="array" ref="E27">_xlfn.XLOOKUP(transformación!B18,'[1]IPC Armonizado'!$A$2:$A$250,_xlfn.XLOOKUP($C$1,'[1]IPC Armonizado'!$B$1:$J$1,'[1]IPC Armonizado'!$B$2:$J$250))</f>
        <v>88.41</v>
      </c>
      <c r="F27" s="19" cm="1">
        <f t="array" ref="F27">_xlfn.XLOOKUP(transformación!A18,'[1]Desempleo armonizado'!$A$2:$A$101,_xlfn.XLOOKUP($C$1,'[1]Desempleo armonizado'!$B$1:$J$1,'[1]Desempleo armonizado'!$B$2:$J$101))</f>
        <v>8</v>
      </c>
      <c r="G27" s="26" t="str" cm="1">
        <f t="array" ref="G27">IFERROR(_xlfn.XLOOKUP(transformación!$B18,[1]Forwarkeys!$B$2:$B$185,_xlfn.XLOOKUP($C$1,[1]Forwarkeys!$C$1:$BA$1,[1]Forwarkeys!$C$2:$BA$185)),"-")</f>
        <v>-</v>
      </c>
      <c r="H27" s="19">
        <f>España!E27</f>
        <v>86.49</v>
      </c>
      <c r="I27" s="3">
        <f>[1]Aeropuerto!$K20</f>
        <v>9025</v>
      </c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Apartamet'!L28</f>
        <v>239595</v>
      </c>
      <c r="D28" s="3" cm="1">
        <f t="array" ref="D28">_xlfn.XLOOKUP(transformación!A19,'[1]Pib Pc'!$A$2:$A$81,_xlfn.XLOOKUP(España!$C$1,'[1]Pib Pc'!B$1:J$1,'[1]Pib Pc'!$B$2:$J$81))</f>
        <v>5740</v>
      </c>
      <c r="E28" s="19" cm="1">
        <f t="array" ref="E28">_xlfn.XLOOKUP(transformación!B19,'[1]IPC Armonizado'!$A$2:$A$250,_xlfn.XLOOKUP($C$1,'[1]IPC Armonizado'!$B$1:$J$1,'[1]IPC Armonizado'!$B$2:$J$250))</f>
        <v>88.59</v>
      </c>
      <c r="F28" s="19" cm="1">
        <f t="array" ref="F28">_xlfn.XLOOKUP(transformación!A19,'[1]Desempleo armonizado'!$A$2:$A$101,_xlfn.XLOOKUP($C$1,'[1]Desempleo armonizado'!$B$1:$J$1,'[1]Desempleo armonizado'!$B$2:$J$101))</f>
        <v>8</v>
      </c>
      <c r="G28" s="26" t="str" cm="1">
        <f t="array" ref="G28">IFERROR(_xlfn.XLOOKUP(transformación!$B19,[1]Forwarkeys!$B$2:$B$185,_xlfn.XLOOKUP($C$1,[1]Forwarkeys!$C$1:$BA$1,[1]Forwarkeys!$C$2:$BA$185)),"-")</f>
        <v>-</v>
      </c>
      <c r="H28" s="19">
        <f>España!E28</f>
        <v>86.8</v>
      </c>
      <c r="I28" s="3">
        <f>[1]Aeropuerto!$K21</f>
        <v>7083</v>
      </c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Apartamet'!L29</f>
        <v>291526</v>
      </c>
      <c r="D29" s="3" cm="1">
        <f t="array" ref="D29">_xlfn.XLOOKUP(transformación!A20,'[1]Pib Pc'!$A$2:$A$81,_xlfn.XLOOKUP(España!$C$1,'[1]Pib Pc'!B$1:J$1,'[1]Pib Pc'!$B$2:$J$81))</f>
        <v>5740</v>
      </c>
      <c r="E29" s="19" cm="1">
        <f t="array" ref="E29">_xlfn.XLOOKUP(transformación!B20,'[1]IPC Armonizado'!$A$2:$A$250,_xlfn.XLOOKUP($C$1,'[1]IPC Armonizado'!$B$1:$J$1,'[1]IPC Armonizado'!$B$2:$J$250))</f>
        <v>88.59</v>
      </c>
      <c r="F29" s="19" cm="1">
        <f t="array" ref="F29">_xlfn.XLOOKUP(transformación!A20,'[1]Desempleo armonizado'!$A$2:$A$101,_xlfn.XLOOKUP($C$1,'[1]Desempleo armonizado'!$B$1:$J$1,'[1]Desempleo armonizado'!$B$2:$J$101))</f>
        <v>8</v>
      </c>
      <c r="G29" s="26" t="str" cm="1">
        <f t="array" ref="G29">IFERROR(_xlfn.XLOOKUP(transformación!$B20,[1]Forwarkeys!$B$2:$B$185,_xlfn.XLOOKUP($C$1,[1]Forwarkeys!$C$1:$BA$1,[1]Forwarkeys!$C$2:$BA$185)),"-")</f>
        <v>-</v>
      </c>
      <c r="H29" s="19">
        <f>España!E29</f>
        <v>86.94</v>
      </c>
      <c r="I29" s="3">
        <f>[1]Aeropuerto!$K22</f>
        <v>9206</v>
      </c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Apartamet'!L30</f>
        <v>369782</v>
      </c>
      <c r="D30" s="3" cm="1">
        <f t="array" ref="D30">_xlfn.XLOOKUP(transformación!A21,'[1]Pib Pc'!$A$2:$A$81,_xlfn.XLOOKUP(España!$C$1,'[1]Pib Pc'!B$1:J$1,'[1]Pib Pc'!$B$2:$J$81))</f>
        <v>5510</v>
      </c>
      <c r="E30" s="19" cm="1">
        <f t="array" ref="E30">_xlfn.XLOOKUP(transformación!B21,'[1]IPC Armonizado'!$A$2:$A$250,_xlfn.XLOOKUP($C$1,'[1]IPC Armonizado'!$B$1:$J$1,'[1]IPC Armonizado'!$B$2:$J$250))</f>
        <v>88.29</v>
      </c>
      <c r="F30" s="19" cm="1">
        <f t="array" ref="F30">_xlfn.XLOOKUP(transformación!A21,'[1]Desempleo armonizado'!$A$2:$A$101,_xlfn.XLOOKUP($C$1,'[1]Desempleo armonizado'!$B$1:$J$1,'[1]Desempleo armonizado'!$B$2:$J$101))</f>
        <v>6.3</v>
      </c>
      <c r="G30" s="26" t="str" cm="1">
        <f t="array" ref="G30">IFERROR(_xlfn.XLOOKUP(transformación!$B21,[1]Forwarkeys!$B$2:$B$185,_xlfn.XLOOKUP($C$1,[1]Forwarkeys!$C$1:$BA$1,[1]Forwarkeys!$C$2:$BA$185)),"-")</f>
        <v>-</v>
      </c>
      <c r="H30" s="19">
        <f>España!E30</f>
        <v>86.45</v>
      </c>
      <c r="I30" s="3">
        <f>[1]Aeropuerto!$K23</f>
        <v>10858</v>
      </c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Apartamet'!L31</f>
        <v>230732</v>
      </c>
      <c r="D31" s="3" cm="1">
        <f t="array" ref="D31">_xlfn.XLOOKUP(transformación!A22,'[1]Pib Pc'!$A$2:$A$81,_xlfn.XLOOKUP(España!$C$1,'[1]Pib Pc'!B$1:J$1,'[1]Pib Pc'!$B$2:$J$81))</f>
        <v>5510</v>
      </c>
      <c r="E31" s="19" cm="1">
        <f t="array" ref="E31">_xlfn.XLOOKUP(transformación!B22,'[1]IPC Armonizado'!$A$2:$A$250,_xlfn.XLOOKUP($C$1,'[1]IPC Armonizado'!$B$1:$J$1,'[1]IPC Armonizado'!$B$2:$J$250))</f>
        <v>88.32</v>
      </c>
      <c r="F31" s="19" cm="1">
        <f t="array" ref="F31">_xlfn.XLOOKUP(transformación!A22,'[1]Desempleo armonizado'!$A$2:$A$101,_xlfn.XLOOKUP($C$1,'[1]Desempleo armonizado'!$B$1:$J$1,'[1]Desempleo armonizado'!$B$2:$J$101))</f>
        <v>6.3</v>
      </c>
      <c r="G31" s="26" t="str" cm="1">
        <f t="array" ref="G31">IFERROR(_xlfn.XLOOKUP(transformación!$B22,[1]Forwarkeys!$B$2:$B$185,_xlfn.XLOOKUP($C$1,[1]Forwarkeys!$C$1:$BA$1,[1]Forwarkeys!$C$2:$BA$185)),"-")</f>
        <v>-</v>
      </c>
      <c r="H31" s="19">
        <f>España!E31</f>
        <v>86.65</v>
      </c>
      <c r="I31" s="3">
        <f>[1]Aeropuerto!$K24</f>
        <v>7416</v>
      </c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Apartamet'!L32</f>
        <v>244085</v>
      </c>
      <c r="D32" s="3" cm="1">
        <f t="array" ref="D32">_xlfn.XLOOKUP(transformación!A23,'[1]Pib Pc'!$A$2:$A$81,_xlfn.XLOOKUP(España!$C$1,'[1]Pib Pc'!B$1:J$1,'[1]Pib Pc'!$B$2:$J$81))</f>
        <v>5510</v>
      </c>
      <c r="E32" s="19" cm="1">
        <f t="array" ref="E32">_xlfn.XLOOKUP(transformación!B23,'[1]IPC Armonizado'!$A$2:$A$250,_xlfn.XLOOKUP($C$1,'[1]IPC Armonizado'!$B$1:$J$1,'[1]IPC Armonizado'!$B$2:$J$250))</f>
        <v>88.75</v>
      </c>
      <c r="F32" s="19" cm="1">
        <f t="array" ref="F32">_xlfn.XLOOKUP(transformación!A23,'[1]Desempleo armonizado'!$A$2:$A$101,_xlfn.XLOOKUP($C$1,'[1]Desempleo armonizado'!$B$1:$J$1,'[1]Desempleo armonizado'!$B$2:$J$101))</f>
        <v>6.3</v>
      </c>
      <c r="G32" s="26" t="str" cm="1">
        <f t="array" ref="G32">IFERROR(_xlfn.XLOOKUP(transformación!$B23,[1]Forwarkeys!$B$2:$B$185,_xlfn.XLOOKUP($C$1,[1]Forwarkeys!$C$1:$BA$1,[1]Forwarkeys!$C$2:$BA$185)),"-")</f>
        <v>-</v>
      </c>
      <c r="H32" s="19">
        <f>España!E32</f>
        <v>86.48</v>
      </c>
      <c r="I32" s="3">
        <f>[1]Aeropuerto!$K25</f>
        <v>8625</v>
      </c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Apartamet'!L33</f>
        <v>331577</v>
      </c>
      <c r="D33" s="3" cm="1">
        <f t="array" ref="D33">_xlfn.XLOOKUP(transformación!A24,'[1]Pib Pc'!$A$2:$A$81,_xlfn.XLOOKUP(España!$C$1,'[1]Pib Pc'!B$1:J$1,'[1]Pib Pc'!$B$2:$J$81))</f>
        <v>5960</v>
      </c>
      <c r="E33" s="19" cm="1">
        <f t="array" ref="E33">_xlfn.XLOOKUP(transformación!B24,'[1]IPC Armonizado'!$A$2:$A$250,_xlfn.XLOOKUP($C$1,'[1]IPC Armonizado'!$B$1:$J$1,'[1]IPC Armonizado'!$B$2:$J$250))</f>
        <v>88.92</v>
      </c>
      <c r="F33" s="19" cm="1">
        <f t="array" ref="F33">_xlfn.XLOOKUP(transformación!A24,'[1]Desempleo armonizado'!$A$2:$A$101,_xlfn.XLOOKUP($C$1,'[1]Desempleo armonizado'!$B$1:$J$1,'[1]Desempleo armonizado'!$B$2:$J$101))</f>
        <v>6</v>
      </c>
      <c r="G33" s="26" t="str" cm="1">
        <f t="array" ref="G33">IFERROR(_xlfn.XLOOKUP(transformación!$B24,[1]Forwarkeys!$B$2:$B$185,_xlfn.XLOOKUP($C$1,[1]Forwarkeys!$C$1:$BA$1,[1]Forwarkeys!$C$2:$BA$185)),"-")</f>
        <v>-</v>
      </c>
      <c r="H33" s="19">
        <f>España!E33</f>
        <v>86.84</v>
      </c>
      <c r="I33" s="3">
        <f>[1]Aeropuerto!$K26</f>
        <v>8612</v>
      </c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Apartamet'!L34</f>
        <v>536461</v>
      </c>
      <c r="D34" s="3" cm="1">
        <f t="array" ref="D34">_xlfn.XLOOKUP(transformación!A25,'[1]Pib Pc'!$A$2:$A$81,_xlfn.XLOOKUP(España!$C$1,'[1]Pib Pc'!B$1:J$1,'[1]Pib Pc'!$B$2:$J$81))</f>
        <v>5960</v>
      </c>
      <c r="E34" s="19" cm="1">
        <f t="array" ref="E34">_xlfn.XLOOKUP(transformación!B25,'[1]IPC Armonizado'!$A$2:$A$250,_xlfn.XLOOKUP($C$1,'[1]IPC Armonizado'!$B$1:$J$1,'[1]IPC Armonizado'!$B$2:$J$250))</f>
        <v>88.93</v>
      </c>
      <c r="F34" s="19" cm="1">
        <f t="array" ref="F34">_xlfn.XLOOKUP(transformación!A25,'[1]Desempleo armonizado'!$A$2:$A$101,_xlfn.XLOOKUP($C$1,'[1]Desempleo armonizado'!$B$1:$J$1,'[1]Desempleo armonizado'!$B$2:$J$101))</f>
        <v>6</v>
      </c>
      <c r="G34" s="26" t="str" cm="1">
        <f t="array" ref="G34">IFERROR(_xlfn.XLOOKUP(transformación!$B25,[1]Forwarkeys!$B$2:$B$185,_xlfn.XLOOKUP($C$1,[1]Forwarkeys!$C$1:$BA$1,[1]Forwarkeys!$C$2:$BA$185)),"-")</f>
        <v>-</v>
      </c>
      <c r="H34" s="19">
        <f>España!E34</f>
        <v>87.05</v>
      </c>
      <c r="I34" s="3">
        <f>[1]Aeropuerto!$K27</f>
        <v>4794</v>
      </c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Apartamet'!L35</f>
        <v>554540</v>
      </c>
      <c r="D35" s="3" cm="1">
        <f t="array" ref="D35">_xlfn.XLOOKUP(transformación!A26,'[1]Pib Pc'!$A$2:$A$81,_xlfn.XLOOKUP(España!$C$1,'[1]Pib Pc'!B$1:J$1,'[1]Pib Pc'!$B$2:$J$81))</f>
        <v>5960</v>
      </c>
      <c r="E35" s="19" cm="1">
        <f t="array" ref="E35">_xlfn.XLOOKUP(transformación!B26,'[1]IPC Armonizado'!$A$2:$A$250,_xlfn.XLOOKUP($C$1,'[1]IPC Armonizado'!$B$1:$J$1,'[1]IPC Armonizado'!$B$2:$J$250))</f>
        <v>88.91</v>
      </c>
      <c r="F35" s="19" cm="1">
        <f t="array" ref="F35">_xlfn.XLOOKUP(transformación!A26,'[1]Desempleo armonizado'!$A$2:$A$101,_xlfn.XLOOKUP($C$1,'[1]Desempleo armonizado'!$B$1:$J$1,'[1]Desempleo armonizado'!$B$2:$J$101))</f>
        <v>6</v>
      </c>
      <c r="G35" s="26" t="str" cm="1">
        <f t="array" ref="G35">IFERROR(_xlfn.XLOOKUP(transformación!$B26,[1]Forwarkeys!$B$2:$B$185,_xlfn.XLOOKUP($C$1,[1]Forwarkeys!$C$1:$BA$1,[1]Forwarkeys!$C$2:$BA$185)),"-")</f>
        <v>-</v>
      </c>
      <c r="H35" s="19">
        <f>España!E35</f>
        <v>87.3</v>
      </c>
      <c r="I35" s="3">
        <f>[1]Aeropuerto!$K28</f>
        <v>5590</v>
      </c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Apartamet'!L36</f>
        <v>589862</v>
      </c>
      <c r="D36" s="3" cm="1">
        <f t="array" ref="D36">_xlfn.XLOOKUP(transformación!A27,'[1]Pib Pc'!$A$2:$A$81,_xlfn.XLOOKUP(España!$C$1,'[1]Pib Pc'!B$1:J$1,'[1]Pib Pc'!$B$2:$J$81))</f>
        <v>5710</v>
      </c>
      <c r="E36" s="19" cm="1">
        <f t="array" ref="E36">_xlfn.XLOOKUP(transformación!B27,'[1]IPC Armonizado'!$A$2:$A$250,_xlfn.XLOOKUP($C$1,'[1]IPC Armonizado'!$B$1:$J$1,'[1]IPC Armonizado'!$B$2:$J$250))</f>
        <v>88.46</v>
      </c>
      <c r="F36" s="19" cm="1">
        <f t="array" ref="F36">_xlfn.XLOOKUP(transformación!A27,'[1]Desempleo armonizado'!$A$2:$A$101,_xlfn.XLOOKUP($C$1,'[1]Desempleo armonizado'!$B$1:$J$1,'[1]Desempleo armonizado'!$B$2:$J$101))</f>
        <v>6.8</v>
      </c>
      <c r="G36" s="26" t="str" cm="1">
        <f t="array" ref="G36">IFERROR(_xlfn.XLOOKUP(transformación!$B27,[1]Forwarkeys!$B$2:$B$185,_xlfn.XLOOKUP($C$1,[1]Forwarkeys!$C$1:$BA$1,[1]Forwarkeys!$C$2:$BA$185)),"-")</f>
        <v>-</v>
      </c>
      <c r="H36" s="19">
        <f>España!E36</f>
        <v>86.67</v>
      </c>
      <c r="I36" s="3">
        <f>[1]Aeropuerto!$K29</f>
        <v>4290</v>
      </c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Apartamet'!L37</f>
        <v>526235</v>
      </c>
      <c r="D37" s="3" cm="1">
        <f t="array" ref="D37">_xlfn.XLOOKUP(transformación!A28,'[1]Pib Pc'!$A$2:$A$81,_xlfn.XLOOKUP(España!$C$1,'[1]Pib Pc'!B$1:J$1,'[1]Pib Pc'!$B$2:$J$81))</f>
        <v>5710</v>
      </c>
      <c r="E37" s="19" cm="1">
        <f t="array" ref="E37">_xlfn.XLOOKUP(transformación!B28,'[1]IPC Armonizado'!$A$2:$A$250,_xlfn.XLOOKUP($C$1,'[1]IPC Armonizado'!$B$1:$J$1,'[1]IPC Armonizado'!$B$2:$J$250))</f>
        <v>88.87</v>
      </c>
      <c r="F37" s="19" cm="1">
        <f t="array" ref="F37">_xlfn.XLOOKUP(transformación!A28,'[1]Desempleo armonizado'!$A$2:$A$101,_xlfn.XLOOKUP($C$1,'[1]Desempleo armonizado'!$B$1:$J$1,'[1]Desempleo armonizado'!$B$2:$J$101))</f>
        <v>6.8</v>
      </c>
      <c r="G37" s="26" t="str" cm="1">
        <f t="array" ref="G37">IFERROR(_xlfn.XLOOKUP(transformación!$B28,[1]Forwarkeys!$B$2:$B$185,_xlfn.XLOOKUP($C$1,[1]Forwarkeys!$C$1:$BA$1,[1]Forwarkeys!$C$2:$BA$185)),"-")</f>
        <v>-</v>
      </c>
      <c r="H37" s="19">
        <f>España!E37</f>
        <v>86.73</v>
      </c>
      <c r="I37" s="3">
        <f>[1]Aeropuerto!$K30</f>
        <v>5087</v>
      </c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Apartamet'!L38</f>
        <v>615337</v>
      </c>
      <c r="D38" s="3" cm="1">
        <f t="array" ref="D38">_xlfn.XLOOKUP(transformación!A29,'[1]Pib Pc'!$A$2:$A$81,_xlfn.XLOOKUP(España!$C$1,'[1]Pib Pc'!B$1:J$1,'[1]Pib Pc'!$B$2:$J$81))</f>
        <v>5710</v>
      </c>
      <c r="E38" s="19" cm="1">
        <f t="array" ref="E38">_xlfn.XLOOKUP(transformación!B29,'[1]IPC Armonizado'!$A$2:$A$250,_xlfn.XLOOKUP($C$1,'[1]IPC Armonizado'!$B$1:$J$1,'[1]IPC Armonizado'!$B$2:$J$250))</f>
        <v>89.37</v>
      </c>
      <c r="F38" s="19" cm="1">
        <f t="array" ref="F38">_xlfn.XLOOKUP(transformación!A29,'[1]Desempleo armonizado'!$A$2:$A$101,_xlfn.XLOOKUP($C$1,'[1]Desempleo armonizado'!$B$1:$J$1,'[1]Desempleo armonizado'!$B$2:$J$101))</f>
        <v>6.8</v>
      </c>
      <c r="G38" s="26" t="str" cm="1">
        <f t="array" ref="G38">IFERROR(_xlfn.XLOOKUP(transformación!$B29,[1]Forwarkeys!$B$2:$B$185,_xlfn.XLOOKUP($C$1,[1]Forwarkeys!$C$1:$BA$1,[1]Forwarkeys!$C$2:$BA$185)),"-")</f>
        <v>-</v>
      </c>
      <c r="H38" s="19">
        <f>España!E38</f>
        <v>87.4</v>
      </c>
      <c r="I38" s="3">
        <f>[1]Aeropuerto!$K31</f>
        <v>6384</v>
      </c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Apartamet'!L39</f>
        <v>388774</v>
      </c>
      <c r="D39" s="3" cm="1">
        <f t="array" ref="D39">_xlfn.XLOOKUP(transformación!A30,'[1]Pib Pc'!$A$2:$A$81,_xlfn.XLOOKUP(España!$C$1,'[1]Pib Pc'!B$1:J$1,'[1]Pib Pc'!$B$2:$J$81))</f>
        <v>6040</v>
      </c>
      <c r="E39" s="19" cm="1">
        <f t="array" ref="E39">_xlfn.XLOOKUP(transformación!B30,'[1]IPC Armonizado'!$A$2:$A$250,_xlfn.XLOOKUP($C$1,'[1]IPC Armonizado'!$B$1:$J$1,'[1]IPC Armonizado'!$B$2:$J$250))</f>
        <v>89.79</v>
      </c>
      <c r="F39" s="19" cm="1">
        <f t="array" ref="F39">_xlfn.XLOOKUP(transformación!A30,'[1]Desempleo armonizado'!$A$2:$A$101,_xlfn.XLOOKUP($C$1,'[1]Desempleo armonizado'!$B$1:$J$1,'[1]Desempleo armonizado'!$B$2:$J$101))</f>
        <v>6.9</v>
      </c>
      <c r="G39" s="26" t="str" cm="1">
        <f t="array" ref="G39">IFERROR(_xlfn.XLOOKUP(transformación!$B30,[1]Forwarkeys!$B$2:$B$185,_xlfn.XLOOKUP($C$1,[1]Forwarkeys!$C$1:$BA$1,[1]Forwarkeys!$C$2:$BA$185)),"-")</f>
        <v>-</v>
      </c>
      <c r="H39" s="19">
        <f>España!E39</f>
        <v>88.64</v>
      </c>
      <c r="I39" s="3">
        <f>[1]Aeropuerto!$K32</f>
        <v>8276</v>
      </c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Apartamet'!L40</f>
        <v>248067</v>
      </c>
      <c r="D40" s="3" cm="1">
        <f t="array" ref="D40">_xlfn.XLOOKUP(transformación!A31,'[1]Pib Pc'!$A$2:$A$81,_xlfn.XLOOKUP(España!$C$1,'[1]Pib Pc'!B$1:J$1,'[1]Pib Pc'!$B$2:$J$81))</f>
        <v>6040</v>
      </c>
      <c r="E40" s="19" cm="1">
        <f t="array" ref="E40">_xlfn.XLOOKUP(transformación!B31,'[1]IPC Armonizado'!$A$2:$A$250,_xlfn.XLOOKUP($C$1,'[1]IPC Armonizado'!$B$1:$J$1,'[1]IPC Armonizado'!$B$2:$J$250))</f>
        <v>89.67</v>
      </c>
      <c r="F40" s="19" cm="1">
        <f t="array" ref="F40">_xlfn.XLOOKUP(transformación!A31,'[1]Desempleo armonizado'!$A$2:$A$101,_xlfn.XLOOKUP($C$1,'[1]Desempleo armonizado'!$B$1:$J$1,'[1]Desempleo armonizado'!$B$2:$J$101))</f>
        <v>6.9</v>
      </c>
      <c r="G40" s="26" t="str" cm="1">
        <f t="array" ref="G40">IFERROR(_xlfn.XLOOKUP(transformación!$B31,[1]Forwarkeys!$B$2:$B$185,_xlfn.XLOOKUP($C$1,[1]Forwarkeys!$C$1:$BA$1,[1]Forwarkeys!$C$2:$BA$185)),"-")</f>
        <v>-</v>
      </c>
      <c r="H40" s="19">
        <f>España!E40</f>
        <v>88.89</v>
      </c>
      <c r="I40" s="3">
        <f>[1]Aeropuerto!$K33</f>
        <v>9317</v>
      </c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Apartamet'!L41</f>
        <v>300980</v>
      </c>
      <c r="D41" s="3" cm="1">
        <f t="array" ref="D41">_xlfn.XLOOKUP(transformación!A32,'[1]Pib Pc'!$A$2:$A$81,_xlfn.XLOOKUP(España!$C$1,'[1]Pib Pc'!B$1:J$1,'[1]Pib Pc'!$B$2:$J$81))</f>
        <v>6040</v>
      </c>
      <c r="E41" s="19" cm="1">
        <f t="array" ref="E41">_xlfn.XLOOKUP(transformación!B32,'[1]IPC Armonizado'!$A$2:$A$250,_xlfn.XLOOKUP($C$1,'[1]IPC Armonizado'!$B$1:$J$1,'[1]IPC Armonizado'!$B$2:$J$250))</f>
        <v>89.78</v>
      </c>
      <c r="F41" s="19" cm="1">
        <f t="array" ref="F41">_xlfn.XLOOKUP(transformación!A32,'[1]Desempleo armonizado'!$A$2:$A$101,_xlfn.XLOOKUP($C$1,'[1]Desempleo armonizado'!$B$1:$J$1,'[1]Desempleo armonizado'!$B$2:$J$101))</f>
        <v>6.9</v>
      </c>
      <c r="G41" s="26" t="str" cm="1">
        <f t="array" ref="G41">IFERROR(_xlfn.XLOOKUP(transformación!$B32,[1]Forwarkeys!$B$2:$B$185,_xlfn.XLOOKUP($C$1,[1]Forwarkeys!$C$1:$BA$1,[1]Forwarkeys!$C$2:$BA$185)),"-")</f>
        <v>-</v>
      </c>
      <c r="H41" s="19">
        <f>España!E41</f>
        <v>89.06</v>
      </c>
      <c r="I41" s="3">
        <f>[1]Aeropuerto!$K34</f>
        <v>10875</v>
      </c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Apartamet'!L42</f>
        <v>381118</v>
      </c>
      <c r="D42" s="3" cm="1">
        <f t="array" ref="D42">_xlfn.XLOOKUP(transformación!A33,'[1]Pib Pc'!$A$2:$A$81,_xlfn.XLOOKUP(España!$C$1,'[1]Pib Pc'!B$1:J$1,'[1]Pib Pc'!$B$2:$J$81))</f>
        <v>5750</v>
      </c>
      <c r="E42" s="19" cm="1">
        <f t="array" ref="E42">_xlfn.XLOOKUP(transformación!B33,'[1]IPC Armonizado'!$A$2:$A$250,_xlfn.XLOOKUP($C$1,'[1]IPC Armonizado'!$B$1:$J$1,'[1]IPC Armonizado'!$B$2:$J$250))</f>
        <v>89.5</v>
      </c>
      <c r="F42" s="19" cm="1">
        <f t="array" ref="F42">_xlfn.XLOOKUP(transformación!A33,'[1]Desempleo armonizado'!$A$2:$A$101,_xlfn.XLOOKUP($C$1,'[1]Desempleo armonizado'!$B$1:$J$1,'[1]Desempleo armonizado'!$B$2:$J$101))</f>
        <v>5.5</v>
      </c>
      <c r="G42" s="26" t="str" cm="1">
        <f t="array" ref="G42">IFERROR(_xlfn.XLOOKUP(transformación!$B33,[1]Forwarkeys!$B$2:$B$185,_xlfn.XLOOKUP($C$1,[1]Forwarkeys!$C$1:$BA$1,[1]Forwarkeys!$C$2:$BA$185)),"-")</f>
        <v>-</v>
      </c>
      <c r="H42" s="19">
        <f>España!E42</f>
        <v>88.44</v>
      </c>
      <c r="I42" s="3">
        <f>[1]Aeropuerto!$K35</f>
        <v>11764</v>
      </c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Apartamet'!L43</f>
        <v>295417</v>
      </c>
      <c r="D43" s="3" cm="1">
        <f t="array" ref="D43">_xlfn.XLOOKUP(transformación!A34,'[1]Pib Pc'!$A$2:$A$81,_xlfn.XLOOKUP(España!$C$1,'[1]Pib Pc'!B$1:J$1,'[1]Pib Pc'!$B$2:$J$81))</f>
        <v>5750</v>
      </c>
      <c r="E43" s="19" cm="1">
        <f t="array" ref="E43">_xlfn.XLOOKUP(transformación!B34,'[1]IPC Armonizado'!$A$2:$A$250,_xlfn.XLOOKUP($C$1,'[1]IPC Armonizado'!$B$1:$J$1,'[1]IPC Armonizado'!$B$2:$J$250))</f>
        <v>89.39</v>
      </c>
      <c r="F43" s="19" cm="1">
        <f t="array" ref="F43">_xlfn.XLOOKUP(transformación!A34,'[1]Desempleo armonizado'!$A$2:$A$101,_xlfn.XLOOKUP($C$1,'[1]Desempleo armonizado'!$B$1:$J$1,'[1]Desempleo armonizado'!$B$2:$J$101))</f>
        <v>5.5</v>
      </c>
      <c r="G43" s="26" t="str" cm="1">
        <f t="array" ref="G43">IFERROR(_xlfn.XLOOKUP(transformación!$B34,[1]Forwarkeys!$B$2:$B$185,_xlfn.XLOOKUP($C$1,[1]Forwarkeys!$C$1:$BA$1,[1]Forwarkeys!$C$2:$BA$185)),"-")</f>
        <v>-</v>
      </c>
      <c r="H43" s="19">
        <f>España!E43</f>
        <v>88.59</v>
      </c>
      <c r="I43" s="3">
        <f>[1]Aeropuerto!$K36</f>
        <v>7476</v>
      </c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Apartamet'!L44</f>
        <v>334932</v>
      </c>
      <c r="D44" s="3" cm="1">
        <f t="array" ref="D44">_xlfn.XLOOKUP(transformación!A35,'[1]Pib Pc'!$A$2:$A$81,_xlfn.XLOOKUP(España!$C$1,'[1]Pib Pc'!B$1:J$1,'[1]Pib Pc'!$B$2:$J$81))</f>
        <v>5750</v>
      </c>
      <c r="E44" s="19" cm="1">
        <f t="array" ref="E44">_xlfn.XLOOKUP(transformación!B35,'[1]IPC Armonizado'!$A$2:$A$250,_xlfn.XLOOKUP($C$1,'[1]IPC Armonizado'!$B$1:$J$1,'[1]IPC Armonizado'!$B$2:$J$250))</f>
        <v>90.14</v>
      </c>
      <c r="F44" s="19" cm="1">
        <f t="array" ref="F44">_xlfn.XLOOKUP(transformación!A35,'[1]Desempleo armonizado'!$A$2:$A$101,_xlfn.XLOOKUP($C$1,'[1]Desempleo armonizado'!$B$1:$J$1,'[1]Desempleo armonizado'!$B$2:$J$101))</f>
        <v>5.5</v>
      </c>
      <c r="G44" s="26" t="str" cm="1">
        <f t="array" ref="G44">IFERROR(_xlfn.XLOOKUP(transformación!$B35,[1]Forwarkeys!$B$2:$B$185,_xlfn.XLOOKUP($C$1,[1]Forwarkeys!$C$1:$BA$1,[1]Forwarkeys!$C$2:$BA$185)),"-")</f>
        <v>-</v>
      </c>
      <c r="H44" s="19">
        <f>España!E44</f>
        <v>88.85</v>
      </c>
      <c r="I44" s="3">
        <f>[1]Aeropuerto!$K37</f>
        <v>11284</v>
      </c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Apartamet'!L45</f>
        <v>455317</v>
      </c>
      <c r="D45" s="3" cm="1">
        <f t="array" ref="D45">_xlfn.XLOOKUP(transformación!A36,'[1]Pib Pc'!$A$2:$A$81,_xlfn.XLOOKUP(España!$C$1,'[1]Pib Pc'!B$1:J$1,'[1]Pib Pc'!$B$2:$J$81))</f>
        <v>6260</v>
      </c>
      <c r="E45" s="19" cm="1">
        <f t="array" ref="E45">_xlfn.XLOOKUP(transformación!B36,'[1]IPC Armonizado'!$A$2:$A$250,_xlfn.XLOOKUP($C$1,'[1]IPC Armonizado'!$B$1:$J$1,'[1]IPC Armonizado'!$B$2:$J$250))</f>
        <v>90.59</v>
      </c>
      <c r="F45" s="19" cm="1">
        <f t="array" ref="F45">_xlfn.XLOOKUP(transformación!A36,'[1]Desempleo armonizado'!$A$2:$A$101,_xlfn.XLOOKUP($C$1,'[1]Desempleo armonizado'!$B$1:$J$1,'[1]Desempleo armonizado'!$B$2:$J$101))</f>
        <v>5.5</v>
      </c>
      <c r="G45" s="26" t="str" cm="1">
        <f t="array" ref="G45">IFERROR(_xlfn.XLOOKUP(transformación!$B36,[1]Forwarkeys!$B$2:$B$185,_xlfn.XLOOKUP($C$1,[1]Forwarkeys!$C$1:$BA$1,[1]Forwarkeys!$C$2:$BA$185)),"-")</f>
        <v>-</v>
      </c>
      <c r="H45" s="19">
        <f>España!E45</f>
        <v>90</v>
      </c>
      <c r="I45" s="3">
        <f>[1]Aeropuerto!$K38</f>
        <v>11807</v>
      </c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Apartamet'!L46</f>
        <v>583795</v>
      </c>
      <c r="D46" s="3" cm="1">
        <f t="array" ref="D46">_xlfn.XLOOKUP(transformación!A37,'[1]Pib Pc'!$A$2:$A$81,_xlfn.XLOOKUP(España!$C$1,'[1]Pib Pc'!B$1:J$1,'[1]Pib Pc'!$B$2:$J$81))</f>
        <v>6260</v>
      </c>
      <c r="E46" s="19" cm="1">
        <f t="array" ref="E46">_xlfn.XLOOKUP(transformación!B37,'[1]IPC Armonizado'!$A$2:$A$250,_xlfn.XLOOKUP($C$1,'[1]IPC Armonizado'!$B$1:$J$1,'[1]IPC Armonizado'!$B$2:$J$250))</f>
        <v>91.09</v>
      </c>
      <c r="F46" s="19" cm="1">
        <f t="array" ref="F46">_xlfn.XLOOKUP(transformación!A37,'[1]Desempleo armonizado'!$A$2:$A$101,_xlfn.XLOOKUP($C$1,'[1]Desempleo armonizado'!$B$1:$J$1,'[1]Desempleo armonizado'!$B$2:$J$101))</f>
        <v>5.5</v>
      </c>
      <c r="G46" s="26" t="str" cm="1">
        <f t="array" ref="G46">IFERROR(_xlfn.XLOOKUP(transformación!$B37,[1]Forwarkeys!$B$2:$B$185,_xlfn.XLOOKUP($C$1,[1]Forwarkeys!$C$1:$BA$1,[1]Forwarkeys!$C$2:$BA$185)),"-")</f>
        <v>-</v>
      </c>
      <c r="H46" s="19">
        <f>España!E46</f>
        <v>90.65</v>
      </c>
      <c r="I46" s="3">
        <f>[1]Aeropuerto!$K39</f>
        <v>5787</v>
      </c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Apartamet'!L47</f>
        <v>546028</v>
      </c>
      <c r="D47" s="3" cm="1">
        <f t="array" ref="D47">_xlfn.XLOOKUP(transformación!A38,'[1]Pib Pc'!$A$2:$A$81,_xlfn.XLOOKUP(España!$C$1,'[1]Pib Pc'!B$1:J$1,'[1]Pib Pc'!$B$2:$J$81))</f>
        <v>6260</v>
      </c>
      <c r="E47" s="19" cm="1">
        <f t="array" ref="E47">_xlfn.XLOOKUP(transformación!B38,'[1]IPC Armonizado'!$A$2:$A$250,_xlfn.XLOOKUP($C$1,'[1]IPC Armonizado'!$B$1:$J$1,'[1]IPC Armonizado'!$B$2:$J$250))</f>
        <v>91.16</v>
      </c>
      <c r="F47" s="19" cm="1">
        <f t="array" ref="F47">_xlfn.XLOOKUP(transformación!A38,'[1]Desempleo armonizado'!$A$2:$A$101,_xlfn.XLOOKUP($C$1,'[1]Desempleo armonizado'!$B$1:$J$1,'[1]Desempleo armonizado'!$B$2:$J$101))</f>
        <v>5.5</v>
      </c>
      <c r="G47" s="26" t="str" cm="1">
        <f t="array" ref="G47">IFERROR(_xlfn.XLOOKUP(transformación!$B38,[1]Forwarkeys!$B$2:$B$185,_xlfn.XLOOKUP($C$1,[1]Forwarkeys!$C$1:$BA$1,[1]Forwarkeys!$C$2:$BA$185)),"-")</f>
        <v>-</v>
      </c>
      <c r="H47" s="19">
        <f>España!E47</f>
        <v>91.04</v>
      </c>
      <c r="I47" s="3">
        <f>[1]Aeropuerto!$K40</f>
        <v>5768</v>
      </c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Apartamet'!L48</f>
        <v>594696</v>
      </c>
      <c r="D48" s="3" cm="1">
        <f t="array" ref="D48">_xlfn.XLOOKUP(transformación!A39,'[1]Pib Pc'!$A$2:$A$81,_xlfn.XLOOKUP(España!$C$1,'[1]Pib Pc'!B$1:J$1,'[1]Pib Pc'!$B$2:$J$81))</f>
        <v>5860</v>
      </c>
      <c r="E48" s="19" cm="1">
        <f t="array" ref="E48">_xlfn.XLOOKUP(transformación!B39,'[1]IPC Armonizado'!$A$2:$A$250,_xlfn.XLOOKUP($C$1,'[1]IPC Armonizado'!$B$1:$J$1,'[1]IPC Armonizado'!$B$2:$J$250))</f>
        <v>91.15</v>
      </c>
      <c r="F48" s="19" cm="1">
        <f t="array" ref="F48">_xlfn.XLOOKUP(transformación!A39,'[1]Desempleo armonizado'!$A$2:$A$101,_xlfn.XLOOKUP($C$1,'[1]Desempleo armonizado'!$B$1:$J$1,'[1]Desempleo armonizado'!$B$2:$J$101))</f>
        <v>6.3</v>
      </c>
      <c r="G48" s="26" cm="1">
        <f t="array" ref="G48">IFERROR(_xlfn.XLOOKUP(transformación!$B39,[1]Forwarkeys!$B$2:$B$185,_xlfn.XLOOKUP($C$1,[1]Forwarkeys!$C$1:$BA$1,[1]Forwarkeys!$C$2:$BA$185)),"-")</f>
        <v>3420914</v>
      </c>
      <c r="H48" s="19">
        <f>España!E48</f>
        <v>90.46</v>
      </c>
      <c r="I48" s="3">
        <f>[1]Aeropuerto!$K41</f>
        <v>5211</v>
      </c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Apartamet'!L49</f>
        <v>598231</v>
      </c>
      <c r="D49" s="3" cm="1">
        <f t="array" ref="D49">_xlfn.XLOOKUP(transformación!A40,'[1]Pib Pc'!$A$2:$A$81,_xlfn.XLOOKUP(España!$C$1,'[1]Pib Pc'!B$1:J$1,'[1]Pib Pc'!$B$2:$J$81))</f>
        <v>5860</v>
      </c>
      <c r="E49" s="19" cm="1">
        <f t="array" ref="E49">_xlfn.XLOOKUP(transformación!B40,'[1]IPC Armonizado'!$A$2:$A$250,_xlfn.XLOOKUP($C$1,'[1]IPC Armonizado'!$B$1:$J$1,'[1]IPC Armonizado'!$B$2:$J$250))</f>
        <v>91.49</v>
      </c>
      <c r="F49" s="19" cm="1">
        <f t="array" ref="F49">_xlfn.XLOOKUP(transformación!A40,'[1]Desempleo armonizado'!$A$2:$A$101,_xlfn.XLOOKUP($C$1,'[1]Desempleo armonizado'!$B$1:$J$1,'[1]Desempleo armonizado'!$B$2:$J$101))</f>
        <v>6.3</v>
      </c>
      <c r="G49" s="26" cm="1">
        <f t="array" ref="G49">IFERROR(_xlfn.XLOOKUP(transformación!$B40,[1]Forwarkeys!$B$2:$B$185,_xlfn.XLOOKUP($C$1,[1]Forwarkeys!$C$1:$BA$1,[1]Forwarkeys!$C$2:$BA$185)),"-")</f>
        <v>0</v>
      </c>
      <c r="H49" s="19">
        <f>España!E49</f>
        <v>90.59</v>
      </c>
      <c r="I49" s="3">
        <f>[1]Aeropuerto!$K42</f>
        <v>6410</v>
      </c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Apartamet'!L50</f>
        <v>655609</v>
      </c>
      <c r="D50" s="3" cm="1">
        <f t="array" ref="D50">_xlfn.XLOOKUP(transformación!A41,'[1]Pib Pc'!$A$2:$A$81,_xlfn.XLOOKUP(España!$C$1,'[1]Pib Pc'!B$1:J$1,'[1]Pib Pc'!$B$2:$J$81))</f>
        <v>5860</v>
      </c>
      <c r="E50" s="19" cm="1">
        <f t="array" ref="E50">_xlfn.XLOOKUP(transformación!B41,'[1]IPC Armonizado'!$A$2:$A$250,_xlfn.XLOOKUP($C$1,'[1]IPC Armonizado'!$B$1:$J$1,'[1]IPC Armonizado'!$B$2:$J$250))</f>
        <v>92.3</v>
      </c>
      <c r="F50" s="19" cm="1">
        <f t="array" ref="F50">_xlfn.XLOOKUP(transformación!A41,'[1]Desempleo armonizado'!$A$2:$A$101,_xlfn.XLOOKUP($C$1,'[1]Desempleo armonizado'!$B$1:$J$1,'[1]Desempleo armonizado'!$B$2:$J$101))</f>
        <v>6.3</v>
      </c>
      <c r="G50" s="26" cm="1">
        <f t="array" ref="G50">IFERROR(_xlfn.XLOOKUP(transformación!$B41,[1]Forwarkeys!$B$2:$B$185,_xlfn.XLOOKUP($C$1,[1]Forwarkeys!$C$1:$BA$1,[1]Forwarkeys!$C$2:$BA$185)),"-")</f>
        <v>0</v>
      </c>
      <c r="H50" s="19">
        <f>España!E50</f>
        <v>91.41</v>
      </c>
      <c r="I50" s="3">
        <f>[1]Aeropuerto!$K43</f>
        <v>8981</v>
      </c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Apartamet'!L51</f>
        <v>359290</v>
      </c>
      <c r="D51" s="3" cm="1">
        <f t="array" ref="D51">_xlfn.XLOOKUP(transformación!A42,'[1]Pib Pc'!$A$2:$A$81,_xlfn.XLOOKUP(España!$C$1,'[1]Pib Pc'!B$1:J$1,'[1]Pib Pc'!$B$2:$J$81))</f>
        <v>6210</v>
      </c>
      <c r="E51" s="19" cm="1">
        <f t="array" ref="E51">_xlfn.XLOOKUP(transformación!B42,'[1]IPC Armonizado'!$A$2:$A$250,_xlfn.XLOOKUP($C$1,'[1]IPC Armonizado'!$B$1:$J$1,'[1]IPC Armonizado'!$B$2:$J$250))</f>
        <v>92.64</v>
      </c>
      <c r="F51" s="19" cm="1">
        <f t="array" ref="F51">_xlfn.XLOOKUP(transformación!A42,'[1]Desempleo armonizado'!$A$2:$A$101,_xlfn.XLOOKUP($C$1,'[1]Desempleo armonizado'!$B$1:$J$1,'[1]Desempleo armonizado'!$B$2:$J$101))</f>
        <v>6.8</v>
      </c>
      <c r="G51" s="26" cm="1">
        <f t="array" ref="G51">IFERROR(_xlfn.XLOOKUP(transformación!$B42,[1]Forwarkeys!$B$2:$B$185,_xlfn.XLOOKUP($C$1,[1]Forwarkeys!$C$1:$BA$1,[1]Forwarkeys!$C$2:$BA$185)),"-")</f>
        <v>0</v>
      </c>
      <c r="H51" s="19">
        <f>España!E51</f>
        <v>92.4</v>
      </c>
      <c r="I51" s="3">
        <f>[1]Aeropuerto!$K44</f>
        <v>7959</v>
      </c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Apartamet'!L52</f>
        <v>359406</v>
      </c>
      <c r="D52" s="3" cm="1">
        <f t="array" ref="D52">_xlfn.XLOOKUP(transformación!A43,'[1]Pib Pc'!$A$2:$A$81,_xlfn.XLOOKUP(España!$C$1,'[1]Pib Pc'!B$1:J$1,'[1]Pib Pc'!$B$2:$J$81))</f>
        <v>6210</v>
      </c>
      <c r="E52" s="19" cm="1">
        <f t="array" ref="E52">_xlfn.XLOOKUP(transformación!B43,'[1]IPC Armonizado'!$A$2:$A$250,_xlfn.XLOOKUP($C$1,'[1]IPC Armonizado'!$B$1:$J$1,'[1]IPC Armonizado'!$B$2:$J$250))</f>
        <v>93.02</v>
      </c>
      <c r="F52" s="19" cm="1">
        <f t="array" ref="F52">_xlfn.XLOOKUP(transformación!A43,'[1]Desempleo armonizado'!$A$2:$A$101,_xlfn.XLOOKUP($C$1,'[1]Desempleo armonizado'!$B$1:$J$1,'[1]Desempleo armonizado'!$B$2:$J$101))</f>
        <v>6.8</v>
      </c>
      <c r="G52" s="26" cm="1">
        <f t="array" ref="G52">IFERROR(_xlfn.XLOOKUP(transformación!$B43,[1]Forwarkeys!$B$2:$B$185,_xlfn.XLOOKUP($C$1,[1]Forwarkeys!$C$1:$BA$1,[1]Forwarkeys!$C$2:$BA$185)),"-")</f>
        <v>0</v>
      </c>
      <c r="H52" s="19">
        <f>España!E52</f>
        <v>93.04</v>
      </c>
      <c r="I52" s="3">
        <f>[1]Aeropuerto!$K45</f>
        <v>8283</v>
      </c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Apartamet'!L53</f>
        <v>424358</v>
      </c>
      <c r="D53" s="3" cm="1">
        <f t="array" ref="D53">_xlfn.XLOOKUP(transformación!A44,'[1]Pib Pc'!$A$2:$A$81,_xlfn.XLOOKUP(España!$C$1,'[1]Pib Pc'!B$1:J$1,'[1]Pib Pc'!$B$2:$J$81))</f>
        <v>6210</v>
      </c>
      <c r="E53" s="19" cm="1">
        <f t="array" ref="E53">_xlfn.XLOOKUP(transformación!B44,'[1]IPC Armonizado'!$A$2:$A$250,_xlfn.XLOOKUP($C$1,'[1]IPC Armonizado'!$B$1:$J$1,'[1]IPC Armonizado'!$B$2:$J$250))</f>
        <v>93.37</v>
      </c>
      <c r="F53" s="19" cm="1">
        <f t="array" ref="F53">_xlfn.XLOOKUP(transformación!A44,'[1]Desempleo armonizado'!$A$2:$A$101,_xlfn.XLOOKUP($C$1,'[1]Desempleo armonizado'!$B$1:$J$1,'[1]Desempleo armonizado'!$B$2:$J$101))</f>
        <v>6.8</v>
      </c>
      <c r="G53" s="26" cm="1">
        <f t="array" ref="G53">IFERROR(_xlfn.XLOOKUP(transformación!$B44,[1]Forwarkeys!$B$2:$B$185,_xlfn.XLOOKUP($C$1,[1]Forwarkeys!$C$1:$BA$1,[1]Forwarkeys!$C$2:$BA$185)),"-")</f>
        <v>0</v>
      </c>
      <c r="H53" s="19">
        <f>España!E53</f>
        <v>93.58</v>
      </c>
      <c r="I53" s="3">
        <f>[1]Aeropuerto!$K46</f>
        <v>9730</v>
      </c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Apartamet'!L54</f>
        <v>475459</v>
      </c>
      <c r="D54" s="3" cm="1">
        <f t="array" ref="D54">_xlfn.XLOOKUP(transformación!A45,'[1]Pib Pc'!$A$2:$A$81,_xlfn.XLOOKUP(España!$C$1,'[1]Pib Pc'!B$1:J$1,'[1]Pib Pc'!$B$2:$J$81))</f>
        <v>5860</v>
      </c>
      <c r="E54" s="19" cm="1">
        <f t="array" ref="E54">_xlfn.XLOOKUP(transformación!B45,'[1]IPC Armonizado'!$A$2:$A$250,_xlfn.XLOOKUP($C$1,'[1]IPC Armonizado'!$B$1:$J$1,'[1]IPC Armonizado'!$B$2:$J$250))</f>
        <v>92.92</v>
      </c>
      <c r="F54" s="19" cm="1">
        <f t="array" ref="F54">_xlfn.XLOOKUP(transformación!A45,'[1]Desempleo armonizado'!$A$2:$A$101,_xlfn.XLOOKUP($C$1,'[1]Desempleo armonizado'!$B$1:$J$1,'[1]Desempleo armonizado'!$B$2:$J$101))</f>
        <v>5.7</v>
      </c>
      <c r="G54" s="26" cm="1">
        <f t="array" ref="G54">IFERROR(_xlfn.XLOOKUP(transformación!$B45,[1]Forwarkeys!$B$2:$B$185,_xlfn.XLOOKUP($C$1,[1]Forwarkeys!$C$1:$BA$1,[1]Forwarkeys!$C$2:$BA$185)),"-")</f>
        <v>0</v>
      </c>
      <c r="H54" s="19">
        <f>España!E54</f>
        <v>93.15</v>
      </c>
      <c r="I54" s="3">
        <f>[1]Aeropuerto!$K47</f>
        <v>11538</v>
      </c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Apartamet'!L55</f>
        <v>411493</v>
      </c>
      <c r="D55" s="3" cm="1">
        <f t="array" ref="D55">_xlfn.XLOOKUP(transformación!A46,'[1]Pib Pc'!$A$2:$A$81,_xlfn.XLOOKUP(España!$C$1,'[1]Pib Pc'!B$1:J$1,'[1]Pib Pc'!$B$2:$J$81))</f>
        <v>5860</v>
      </c>
      <c r="E55" s="19" cm="1">
        <f t="array" ref="E55">_xlfn.XLOOKUP(transformación!B46,'[1]IPC Armonizado'!$A$2:$A$250,_xlfn.XLOOKUP($C$1,'[1]IPC Armonizado'!$B$1:$J$1,'[1]IPC Armonizado'!$B$2:$J$250))</f>
        <v>93.02</v>
      </c>
      <c r="F55" s="19" cm="1">
        <f t="array" ref="F55">_xlfn.XLOOKUP(transformación!A46,'[1]Desempleo armonizado'!$A$2:$A$101,_xlfn.XLOOKUP($C$1,'[1]Desempleo armonizado'!$B$1:$J$1,'[1]Desempleo armonizado'!$B$2:$J$101))</f>
        <v>5.7</v>
      </c>
      <c r="G55" s="26" cm="1">
        <f t="array" ref="G55">IFERROR(_xlfn.XLOOKUP(transformación!$B46,[1]Forwarkeys!$B$2:$B$185,_xlfn.XLOOKUP($C$1,[1]Forwarkeys!$C$1:$BA$1,[1]Forwarkeys!$C$2:$BA$185)),"-")</f>
        <v>0</v>
      </c>
      <c r="H55" s="19">
        <f>España!E55</f>
        <v>92.97</v>
      </c>
      <c r="I55" s="3">
        <f>[1]Aeropuerto!$K48</f>
        <v>8629</v>
      </c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Apartamet'!L56</f>
        <v>388221</v>
      </c>
      <c r="D56" s="3" cm="1">
        <f t="array" ref="D56">_xlfn.XLOOKUP(transformación!A47,'[1]Pib Pc'!$A$2:$A$81,_xlfn.XLOOKUP(España!$C$1,'[1]Pib Pc'!B$1:J$1,'[1]Pib Pc'!$B$2:$J$81))</f>
        <v>5860</v>
      </c>
      <c r="E56" s="19" cm="1">
        <f t="array" ref="E56">_xlfn.XLOOKUP(transformación!B47,'[1]IPC Armonizado'!$A$2:$A$250,_xlfn.XLOOKUP($C$1,'[1]IPC Armonizado'!$B$1:$J$1,'[1]IPC Armonizado'!$B$2:$J$250))</f>
        <v>93.91</v>
      </c>
      <c r="F56" s="19" cm="1">
        <f t="array" ref="F56">_xlfn.XLOOKUP(transformación!A47,'[1]Desempleo armonizado'!$A$2:$A$101,_xlfn.XLOOKUP($C$1,'[1]Desempleo armonizado'!$B$1:$J$1,'[1]Desempleo armonizado'!$B$2:$J$101))</f>
        <v>5.7</v>
      </c>
      <c r="G56" s="26" cm="1">
        <f t="array" ref="G56">IFERROR(_xlfn.XLOOKUP(transformación!$B47,[1]Forwarkeys!$B$2:$B$185,_xlfn.XLOOKUP($C$1,[1]Forwarkeys!$C$1:$BA$1,[1]Forwarkeys!$C$2:$BA$185)),"-")</f>
        <v>13164</v>
      </c>
      <c r="H56" s="19">
        <f>España!E56</f>
        <v>92.92</v>
      </c>
      <c r="I56" s="3">
        <f>[1]Aeropuerto!$K49</f>
        <v>9711</v>
      </c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Apartamet'!L57</f>
        <v>431094</v>
      </c>
      <c r="D57" s="3" cm="1">
        <f t="array" ref="D57">_xlfn.XLOOKUP(transformación!A48,'[1]Pib Pc'!$A$2:$A$81,_xlfn.XLOOKUP(España!$C$1,'[1]Pib Pc'!B$1:J$1,'[1]Pib Pc'!$B$2:$J$81))</f>
        <v>6200</v>
      </c>
      <c r="E57" s="19" cm="1">
        <f t="array" ref="E57">_xlfn.XLOOKUP(transformación!B48,'[1]IPC Armonizado'!$A$2:$A$250,_xlfn.XLOOKUP($C$1,'[1]IPC Armonizado'!$B$1:$J$1,'[1]IPC Armonizado'!$B$2:$J$250))</f>
        <v>93.72</v>
      </c>
      <c r="F57" s="19" cm="1">
        <f t="array" ref="F57">_xlfn.XLOOKUP(transformación!A48,'[1]Desempleo armonizado'!$A$2:$A$101,_xlfn.XLOOKUP($C$1,'[1]Desempleo armonizado'!$B$1:$J$1,'[1]Desempleo armonizado'!$B$2:$J$101))</f>
        <v>6.2</v>
      </c>
      <c r="G57" s="26" cm="1">
        <f t="array" ref="G57">IFERROR(_xlfn.XLOOKUP(transformación!$B48,[1]Forwarkeys!$B$2:$B$185,_xlfn.XLOOKUP($C$1,[1]Forwarkeys!$C$1:$BA$1,[1]Forwarkeys!$C$2:$BA$185)),"-")</f>
        <v>10180</v>
      </c>
      <c r="H57" s="19">
        <f>España!E57</f>
        <v>93.24</v>
      </c>
      <c r="I57" s="3">
        <f>[1]Aeropuerto!$K50</f>
        <v>9851</v>
      </c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Apartamet'!L58</f>
        <v>567320</v>
      </c>
      <c r="D58" s="3" cm="1">
        <f t="array" ref="D58">_xlfn.XLOOKUP(transformación!A49,'[1]Pib Pc'!$A$2:$A$81,_xlfn.XLOOKUP(España!$C$1,'[1]Pib Pc'!B$1:J$1,'[1]Pib Pc'!$B$2:$J$81))</f>
        <v>6200</v>
      </c>
      <c r="E58" s="19" cm="1">
        <f t="array" ref="E58">_xlfn.XLOOKUP(transformación!B49,'[1]IPC Armonizado'!$A$2:$A$250,_xlfn.XLOOKUP($C$1,'[1]IPC Armonizado'!$B$1:$J$1,'[1]IPC Armonizado'!$B$2:$J$250))</f>
        <v>93.26</v>
      </c>
      <c r="F58" s="19" cm="1">
        <f t="array" ref="F58">_xlfn.XLOOKUP(transformación!A49,'[1]Desempleo armonizado'!$A$2:$A$101,_xlfn.XLOOKUP($C$1,'[1]Desempleo armonizado'!$B$1:$J$1,'[1]Desempleo armonizado'!$B$2:$J$101))</f>
        <v>6.2</v>
      </c>
      <c r="G58" s="26" cm="1">
        <f t="array" ref="G58">IFERROR(_xlfn.XLOOKUP(transformación!$B49,[1]Forwarkeys!$B$2:$B$185,_xlfn.XLOOKUP($C$1,[1]Forwarkeys!$C$1:$BA$1,[1]Forwarkeys!$C$2:$BA$185)),"-")</f>
        <v>8989</v>
      </c>
      <c r="H58" s="19">
        <f>España!E58</f>
        <v>92.83</v>
      </c>
      <c r="I58" s="3">
        <f>[1]Aeropuerto!$K51</f>
        <v>2121</v>
      </c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Apartamet'!L59</f>
        <v>508852</v>
      </c>
      <c r="D59" s="3" cm="1">
        <f t="array" ref="D59">_xlfn.XLOOKUP(transformación!A50,'[1]Pib Pc'!$A$2:$A$81,_xlfn.XLOOKUP(España!$C$1,'[1]Pib Pc'!B$1:J$1,'[1]Pib Pc'!$B$2:$J$81))</f>
        <v>6200</v>
      </c>
      <c r="E59" s="19" cm="1">
        <f t="array" ref="E59">_xlfn.XLOOKUP(transformación!B50,'[1]IPC Armonizado'!$A$2:$A$250,_xlfn.XLOOKUP($C$1,'[1]IPC Armonizado'!$B$1:$J$1,'[1]IPC Armonizado'!$B$2:$J$250))</f>
        <v>93.1</v>
      </c>
      <c r="F59" s="19" cm="1">
        <f t="array" ref="F59">_xlfn.XLOOKUP(transformación!A50,'[1]Desempleo armonizado'!$A$2:$A$101,_xlfn.XLOOKUP($C$1,'[1]Desempleo armonizado'!$B$1:$J$1,'[1]Desempleo armonizado'!$B$2:$J$101))</f>
        <v>6.2</v>
      </c>
      <c r="G59" s="26" cm="1">
        <f t="array" ref="G59">IFERROR(_xlfn.XLOOKUP(transformación!$B50,[1]Forwarkeys!$B$2:$B$185,_xlfn.XLOOKUP($C$1,[1]Forwarkeys!$C$1:$BA$1,[1]Forwarkeys!$C$2:$BA$185)),"-")</f>
        <v>1074</v>
      </c>
      <c r="H59" s="19">
        <f>España!E59</f>
        <v>92.36</v>
      </c>
      <c r="I59" s="3">
        <f>[1]Aeropuerto!$K52</f>
        <v>2494</v>
      </c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Apartamet'!L60</f>
        <v>561292</v>
      </c>
      <c r="D60" s="3" cm="1">
        <f t="array" ref="D60">_xlfn.XLOOKUP(transformación!A51,'[1]Pib Pc'!$A$2:$A$81,_xlfn.XLOOKUP(España!$C$1,'[1]Pib Pc'!B$1:J$1,'[1]Pib Pc'!$B$2:$J$81))</f>
        <v>5580</v>
      </c>
      <c r="E60" s="19" cm="1">
        <f t="array" ref="E60">_xlfn.XLOOKUP(transformación!B51,'[1]IPC Armonizado'!$A$2:$A$250,_xlfn.XLOOKUP($C$1,'[1]IPC Armonizado'!$B$1:$J$1,'[1]IPC Armonizado'!$B$2:$J$250))</f>
        <v>93.02</v>
      </c>
      <c r="F60" s="19" cm="1">
        <f t="array" ref="F60">_xlfn.XLOOKUP(transformación!A51,'[1]Desempleo armonizado'!$A$2:$A$101,_xlfn.XLOOKUP($C$1,'[1]Desempleo armonizado'!$B$1:$J$1,'[1]Desempleo armonizado'!$B$2:$J$101))</f>
        <v>7.9</v>
      </c>
      <c r="G60" s="26" cm="1">
        <f t="array" ref="G60">IFERROR(_xlfn.XLOOKUP(transformación!$B51,[1]Forwarkeys!$B$2:$B$185,_xlfn.XLOOKUP($C$1,[1]Forwarkeys!$C$1:$BA$1,[1]Forwarkeys!$C$2:$BA$185)),"-")</f>
        <v>2337</v>
      </c>
      <c r="H60" s="19">
        <f>España!E60</f>
        <v>91.19</v>
      </c>
      <c r="I60" s="3">
        <f>[1]Aeropuerto!$K53</f>
        <v>2064</v>
      </c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Apartamet'!L61</f>
        <v>545182</v>
      </c>
      <c r="D61" s="3" cm="1">
        <f t="array" ref="D61">_xlfn.XLOOKUP(transformación!A52,'[1]Pib Pc'!$A$2:$A$81,_xlfn.XLOOKUP(España!$C$1,'[1]Pib Pc'!B$1:J$1,'[1]Pib Pc'!$B$2:$J$81))</f>
        <v>5580</v>
      </c>
      <c r="E61" s="19" cm="1">
        <f t="array" ref="E61">_xlfn.XLOOKUP(transformación!B52,'[1]IPC Armonizado'!$A$2:$A$250,_xlfn.XLOOKUP($C$1,'[1]IPC Armonizado'!$B$1:$J$1,'[1]IPC Armonizado'!$B$2:$J$250))</f>
        <v>93.53</v>
      </c>
      <c r="F61" s="19" cm="1">
        <f t="array" ref="F61">_xlfn.XLOOKUP(transformación!A52,'[1]Desempleo armonizado'!$A$2:$A$101,_xlfn.XLOOKUP($C$1,'[1]Desempleo armonizado'!$B$1:$J$1,'[1]Desempleo armonizado'!$B$2:$J$101))</f>
        <v>7.9</v>
      </c>
      <c r="G61" s="26" cm="1">
        <f t="array" ref="G61">IFERROR(_xlfn.XLOOKUP(transformación!$B52,[1]Forwarkeys!$B$2:$B$185,_xlfn.XLOOKUP($C$1,[1]Forwarkeys!$C$1:$BA$1,[1]Forwarkeys!$C$2:$BA$185)),"-")</f>
        <v>2166</v>
      </c>
      <c r="H61" s="19">
        <f>España!E61</f>
        <v>91.21</v>
      </c>
      <c r="I61" s="3">
        <f>[1]Aeropuerto!$K54</f>
        <v>1977</v>
      </c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Apartamet'!L62</f>
        <v>570453</v>
      </c>
      <c r="D62" s="3" cm="1">
        <f t="array" ref="D62">_xlfn.XLOOKUP(transformación!A53,'[1]Pib Pc'!$A$2:$A$81,_xlfn.XLOOKUP(España!$C$1,'[1]Pib Pc'!B$1:J$1,'[1]Pib Pc'!$B$2:$J$81))</f>
        <v>5580</v>
      </c>
      <c r="E62" s="19" cm="1">
        <f t="array" ref="E62">_xlfn.XLOOKUP(transformación!B53,'[1]IPC Armonizado'!$A$2:$A$250,_xlfn.XLOOKUP($C$1,'[1]IPC Armonizado'!$B$1:$J$1,'[1]IPC Armonizado'!$B$2:$J$250))</f>
        <v>94.04</v>
      </c>
      <c r="F62" s="19" cm="1">
        <f t="array" ref="F62">_xlfn.XLOOKUP(transformación!A53,'[1]Desempleo armonizado'!$A$2:$A$101,_xlfn.XLOOKUP($C$1,'[1]Desempleo armonizado'!$B$1:$J$1,'[1]Desempleo armonizado'!$B$2:$J$101))</f>
        <v>7.9</v>
      </c>
      <c r="G62" s="26" cm="1">
        <f t="array" ref="G62">IFERROR(_xlfn.XLOOKUP(transformación!$B53,[1]Forwarkeys!$B$2:$B$185,_xlfn.XLOOKUP($C$1,[1]Forwarkeys!$C$1:$BA$1,[1]Forwarkeys!$C$2:$BA$185)),"-")</f>
        <v>1884</v>
      </c>
      <c r="H62" s="19">
        <f>España!E62</f>
        <v>91.36</v>
      </c>
      <c r="I62" s="3">
        <f>[1]Aeropuerto!$K55</f>
        <v>3044</v>
      </c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Apartamet'!L63</f>
        <v>392576</v>
      </c>
      <c r="D63" s="3" cm="1">
        <f t="array" ref="D63">_xlfn.XLOOKUP(transformación!A54,'[1]Pib Pc'!$A$2:$A$81,_xlfn.XLOOKUP(España!$C$1,'[1]Pib Pc'!B$1:J$1,'[1]Pib Pc'!$B$2:$J$81))</f>
        <v>5870</v>
      </c>
      <c r="E63" s="19" cm="1">
        <f t="array" ref="E63">_xlfn.XLOOKUP(transformación!B54,'[1]IPC Armonizado'!$A$2:$A$250,_xlfn.XLOOKUP($C$1,'[1]IPC Armonizado'!$B$1:$J$1,'[1]IPC Armonizado'!$B$2:$J$250))</f>
        <v>94.31</v>
      </c>
      <c r="F63" s="19" cm="1">
        <f t="array" ref="F63">_xlfn.XLOOKUP(transformación!A54,'[1]Desempleo armonizado'!$A$2:$A$101,_xlfn.XLOOKUP($C$1,'[1]Desempleo armonizado'!$B$1:$J$1,'[1]Desempleo armonizado'!$B$2:$J$101))</f>
        <v>9.1999999999999993</v>
      </c>
      <c r="G63" s="26" cm="1">
        <f t="array" ref="G63">IFERROR(_xlfn.XLOOKUP(transformación!$B54,[1]Forwarkeys!$B$2:$B$185,_xlfn.XLOOKUP($C$1,[1]Forwarkeys!$C$1:$BA$1,[1]Forwarkeys!$C$2:$BA$185)),"-")</f>
        <v>2733</v>
      </c>
      <c r="H63" s="19">
        <f>España!E63</f>
        <v>92.26</v>
      </c>
      <c r="I63" s="3">
        <f>[1]Aeropuerto!$K56</f>
        <v>2885</v>
      </c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Apartamet'!L64</f>
        <v>391728</v>
      </c>
      <c r="D64" s="3" cm="1">
        <f t="array" ref="D64">_xlfn.XLOOKUP(transformación!A55,'[1]Pib Pc'!$A$2:$A$81,_xlfn.XLOOKUP(España!$C$1,'[1]Pib Pc'!B$1:J$1,'[1]Pib Pc'!$B$2:$J$81))</f>
        <v>5870</v>
      </c>
      <c r="E64" s="19" cm="1">
        <f t="array" ref="E64">_xlfn.XLOOKUP(transformación!B55,'[1]IPC Armonizado'!$A$2:$A$250,_xlfn.XLOOKUP($C$1,'[1]IPC Armonizado'!$B$1:$J$1,'[1]IPC Armonizado'!$B$2:$J$250))</f>
        <v>94.63</v>
      </c>
      <c r="F64" s="19" cm="1">
        <f t="array" ref="F64">_xlfn.XLOOKUP(transformación!A55,'[1]Desempleo armonizado'!$A$2:$A$101,_xlfn.XLOOKUP($C$1,'[1]Desempleo armonizado'!$B$1:$J$1,'[1]Desempleo armonizado'!$B$2:$J$101))</f>
        <v>9.1999999999999993</v>
      </c>
      <c r="G64" s="26" cm="1">
        <f t="array" ref="G64">IFERROR(_xlfn.XLOOKUP(transformación!$B55,[1]Forwarkeys!$B$2:$B$185,_xlfn.XLOOKUP($C$1,[1]Forwarkeys!$C$1:$BA$1,[1]Forwarkeys!$C$2:$BA$185)),"-")</f>
        <v>2829</v>
      </c>
      <c r="H64" s="19">
        <f>España!E64</f>
        <v>92.22</v>
      </c>
      <c r="I64" s="3">
        <f>[1]Aeropuerto!$K57</f>
        <v>4203</v>
      </c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Apartamet'!L65</f>
        <v>403760</v>
      </c>
      <c r="D65" s="3" cm="1">
        <f t="array" ref="D65">_xlfn.XLOOKUP(transformación!A56,'[1]Pib Pc'!$A$2:$A$81,_xlfn.XLOOKUP(España!$C$1,'[1]Pib Pc'!B$1:J$1,'[1]Pib Pc'!$B$2:$J$81))</f>
        <v>5870</v>
      </c>
      <c r="E65" s="19" cm="1">
        <f t="array" ref="E65">_xlfn.XLOOKUP(transformación!B56,'[1]IPC Armonizado'!$A$2:$A$250,_xlfn.XLOOKUP($C$1,'[1]IPC Armonizado'!$B$1:$J$1,'[1]IPC Armonizado'!$B$2:$J$250))</f>
        <v>94.82</v>
      </c>
      <c r="F65" s="19" cm="1">
        <f t="array" ref="F65">_xlfn.XLOOKUP(transformación!A56,'[1]Desempleo armonizado'!$A$2:$A$101,_xlfn.XLOOKUP($C$1,'[1]Desempleo armonizado'!$B$1:$J$1,'[1]Desempleo armonizado'!$B$2:$J$101))</f>
        <v>9.1999999999999993</v>
      </c>
      <c r="G65" s="26" cm="1">
        <f t="array" ref="G65">IFERROR(_xlfn.XLOOKUP(transformación!$B56,[1]Forwarkeys!$B$2:$B$185,_xlfn.XLOOKUP($C$1,[1]Forwarkeys!$C$1:$BA$1,[1]Forwarkeys!$C$2:$BA$185)),"-")</f>
        <v>4062</v>
      </c>
      <c r="H65" s="19">
        <f>España!E65</f>
        <v>92.68</v>
      </c>
      <c r="I65" s="3">
        <f>[1]Aeropuerto!$K58</f>
        <v>4656</v>
      </c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Apartamet'!L66</f>
        <v>502048</v>
      </c>
      <c r="D66" s="3" cm="1">
        <f t="array" ref="D66">_xlfn.XLOOKUP(transformación!A57,'[1]Pib Pc'!$A$2:$A$81,_xlfn.XLOOKUP(España!$C$1,'[1]Pib Pc'!B$1:J$1,'[1]Pib Pc'!$B$2:$J$81))</f>
        <v>5620</v>
      </c>
      <c r="E66" s="19" cm="1">
        <f t="array" ref="E66">_xlfn.XLOOKUP(transformación!B57,'[1]IPC Armonizado'!$A$2:$A$250,_xlfn.XLOOKUP($C$1,'[1]IPC Armonizado'!$B$1:$J$1,'[1]IPC Armonizado'!$B$2:$J$250))</f>
        <v>94.6</v>
      </c>
      <c r="F66" s="19" cm="1">
        <f t="array" ref="F66">_xlfn.XLOOKUP(transformación!A57,'[1]Desempleo armonizado'!$A$2:$A$101,_xlfn.XLOOKUP($C$1,'[1]Desempleo armonizado'!$B$1:$J$1,'[1]Desempleo armonizado'!$B$2:$J$101))</f>
        <v>8.1</v>
      </c>
      <c r="G66" s="26" cm="1">
        <f t="array" ref="G66">IFERROR(_xlfn.XLOOKUP(transformación!$B57,[1]Forwarkeys!$B$2:$B$185,_xlfn.XLOOKUP($C$1,[1]Forwarkeys!$C$1:$BA$1,[1]Forwarkeys!$C$2:$BA$185)),"-")</f>
        <v>5064</v>
      </c>
      <c r="H66" s="19">
        <f>España!E66</f>
        <v>91.92</v>
      </c>
      <c r="I66" s="3">
        <f>[1]Aeropuerto!$K59</f>
        <v>7367</v>
      </c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Apartamet'!L67</f>
        <v>384348</v>
      </c>
      <c r="D67" s="3" cm="1">
        <f t="array" ref="D67">_xlfn.XLOOKUP(transformación!A58,'[1]Pib Pc'!$A$2:$A$81,_xlfn.XLOOKUP(España!$C$1,'[1]Pib Pc'!B$1:J$1,'[1]Pib Pc'!$B$2:$J$81))</f>
        <v>5620</v>
      </c>
      <c r="E67" s="19" cm="1">
        <f t="array" ref="E67">_xlfn.XLOOKUP(transformación!B58,'[1]IPC Armonizado'!$A$2:$A$250,_xlfn.XLOOKUP($C$1,'[1]IPC Armonizado'!$B$1:$J$1,'[1]IPC Armonizado'!$B$2:$J$250))</f>
        <v>94.77</v>
      </c>
      <c r="F67" s="19" cm="1">
        <f t="array" ref="F67">_xlfn.XLOOKUP(transformación!A58,'[1]Desempleo armonizado'!$A$2:$A$101,_xlfn.XLOOKUP($C$1,'[1]Desempleo armonizado'!$B$1:$J$1,'[1]Desempleo armonizado'!$B$2:$J$101))</f>
        <v>8.1</v>
      </c>
      <c r="G67" s="26" cm="1">
        <f t="array" ref="G67">IFERROR(_xlfn.XLOOKUP(transformación!$B58,[1]Forwarkeys!$B$2:$B$185,_xlfn.XLOOKUP($C$1,[1]Forwarkeys!$C$1:$BA$1,[1]Forwarkeys!$C$2:$BA$185)),"-")</f>
        <v>7467</v>
      </c>
      <c r="H67" s="19">
        <f>España!E67</f>
        <v>92.29</v>
      </c>
      <c r="I67" s="3">
        <f>[1]Aeropuerto!$K60</f>
        <v>4516</v>
      </c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Apartamet'!L68</f>
        <v>411380</v>
      </c>
      <c r="D68" s="3" cm="1">
        <f t="array" ref="D68">_xlfn.XLOOKUP(transformación!A59,'[1]Pib Pc'!$A$2:$A$81,_xlfn.XLOOKUP(España!$C$1,'[1]Pib Pc'!B$1:J$1,'[1]Pib Pc'!$B$2:$J$81))</f>
        <v>5620</v>
      </c>
      <c r="E68" s="19" cm="1">
        <f t="array" ref="E68">_xlfn.XLOOKUP(transformación!B59,'[1]IPC Armonizado'!$A$2:$A$250,_xlfn.XLOOKUP($C$1,'[1]IPC Armonizado'!$B$1:$J$1,'[1]IPC Armonizado'!$B$2:$J$250))</f>
        <v>95.19</v>
      </c>
      <c r="F68" s="19" cm="1">
        <f t="array" ref="F68">_xlfn.XLOOKUP(transformación!A59,'[1]Desempleo armonizado'!$A$2:$A$101,_xlfn.XLOOKUP($C$1,'[1]Desempleo armonizado'!$B$1:$J$1,'[1]Desempleo armonizado'!$B$2:$J$101))</f>
        <v>8.1</v>
      </c>
      <c r="G68" s="26" cm="1">
        <f t="array" ref="G68">IFERROR(_xlfn.XLOOKUP(transformación!$B59,[1]Forwarkeys!$B$2:$B$185,_xlfn.XLOOKUP($C$1,[1]Forwarkeys!$C$1:$BA$1,[1]Forwarkeys!$C$2:$BA$185)),"-")</f>
        <v>5173</v>
      </c>
      <c r="H68" s="19">
        <f>España!E68</f>
        <v>92.06</v>
      </c>
      <c r="I68" s="3">
        <f>[1]Aeropuerto!$K61</f>
        <v>2611</v>
      </c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Apartamet'!L69</f>
        <v>428250</v>
      </c>
      <c r="D69" s="3" cm="1">
        <f t="array" ref="D69">_xlfn.XLOOKUP(transformación!A60,'[1]Pib Pc'!$A$2:$A$81,_xlfn.XLOOKUP(España!$C$1,'[1]Pib Pc'!B$1:J$1,'[1]Pib Pc'!$B$2:$J$81))</f>
        <v>5990</v>
      </c>
      <c r="E69" s="19" cm="1">
        <f t="array" ref="E69">_xlfn.XLOOKUP(transformación!B60,'[1]IPC Armonizado'!$A$2:$A$250,_xlfn.XLOOKUP($C$1,'[1]IPC Armonizado'!$B$1:$J$1,'[1]IPC Armonizado'!$B$2:$J$250))</f>
        <v>95.44</v>
      </c>
      <c r="F69" s="19" cm="1">
        <f t="array" ref="F69">_xlfn.XLOOKUP(transformación!A60,'[1]Desempleo armonizado'!$A$2:$A$101,_xlfn.XLOOKUP($C$1,'[1]Desempleo armonizado'!$B$1:$J$1,'[1]Desempleo armonizado'!$B$2:$J$101))</f>
        <v>8.3000000000000007</v>
      </c>
      <c r="G69" s="26" cm="1">
        <f t="array" ref="G69">IFERROR(_xlfn.XLOOKUP(transformación!$B60,[1]Forwarkeys!$B$2:$B$185,_xlfn.XLOOKUP($C$1,[1]Forwarkeys!$C$1:$BA$1,[1]Forwarkeys!$C$2:$BA$185)),"-")</f>
        <v>2904</v>
      </c>
      <c r="H69" s="19">
        <f>España!E69</f>
        <v>92.71</v>
      </c>
      <c r="I69" s="3">
        <f>[1]Aeropuerto!$K62</f>
        <v>3381</v>
      </c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Apartamet'!L70</f>
        <v>504605</v>
      </c>
      <c r="D70" s="3" cm="1">
        <f t="array" ref="D70">_xlfn.XLOOKUP(transformación!A61,'[1]Pib Pc'!$A$2:$A$81,_xlfn.XLOOKUP(España!$C$1,'[1]Pib Pc'!B$1:J$1,'[1]Pib Pc'!$B$2:$J$81))</f>
        <v>5990</v>
      </c>
      <c r="E70" s="19" cm="1">
        <f t="array" ref="E70">_xlfn.XLOOKUP(transformación!B61,'[1]IPC Armonizado'!$A$2:$A$250,_xlfn.XLOOKUP($C$1,'[1]IPC Armonizado'!$B$1:$J$1,'[1]IPC Armonizado'!$B$2:$J$250))</f>
        <v>95.47</v>
      </c>
      <c r="F70" s="19" cm="1">
        <f t="array" ref="F70">_xlfn.XLOOKUP(transformación!A61,'[1]Desempleo armonizado'!$A$2:$A$101,_xlfn.XLOOKUP($C$1,'[1]Desempleo armonizado'!$B$1:$J$1,'[1]Desempleo armonizado'!$B$2:$J$101))</f>
        <v>8.3000000000000007</v>
      </c>
      <c r="G70" s="26" cm="1">
        <f t="array" ref="G70">IFERROR(_xlfn.XLOOKUP(transformación!$B61,[1]Forwarkeys!$B$2:$B$185,_xlfn.XLOOKUP($C$1,[1]Forwarkeys!$C$1:$BA$1,[1]Forwarkeys!$C$2:$BA$185)),"-")</f>
        <v>3298</v>
      </c>
      <c r="H70" s="19">
        <f>España!E70</f>
        <v>93.21</v>
      </c>
      <c r="I70" s="3">
        <f>[1]Aeropuerto!$K63</f>
        <v>2253</v>
      </c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Apartamet'!L71</f>
        <v>504616</v>
      </c>
      <c r="D71" s="3" cm="1">
        <f t="array" ref="D71">_xlfn.XLOOKUP(transformación!A62,'[1]Pib Pc'!$A$2:$A$81,_xlfn.XLOOKUP(España!$C$1,'[1]Pib Pc'!B$1:J$1,'[1]Pib Pc'!$B$2:$J$81))</f>
        <v>5990</v>
      </c>
      <c r="E71" s="19" cm="1">
        <f t="array" ref="E71">_xlfn.XLOOKUP(transformación!B62,'[1]IPC Armonizado'!$A$2:$A$250,_xlfn.XLOOKUP($C$1,'[1]IPC Armonizado'!$B$1:$J$1,'[1]IPC Armonizado'!$B$2:$J$250))</f>
        <v>95.7</v>
      </c>
      <c r="F71" s="19" cm="1">
        <f t="array" ref="F71">_xlfn.XLOOKUP(transformación!A62,'[1]Desempleo armonizado'!$A$2:$A$101,_xlfn.XLOOKUP($C$1,'[1]Desempleo armonizado'!$B$1:$J$1,'[1]Desempleo armonizado'!$B$2:$J$101))</f>
        <v>8.3000000000000007</v>
      </c>
      <c r="G71" s="26" cm="1">
        <f t="array" ref="G71">IFERROR(_xlfn.XLOOKUP(transformación!$B62,[1]Forwarkeys!$B$2:$B$185,_xlfn.XLOOKUP($C$1,[1]Forwarkeys!$C$1:$BA$1,[1]Forwarkeys!$C$2:$BA$185)),"-")</f>
        <v>2885</v>
      </c>
      <c r="H71" s="19">
        <f>España!E71</f>
        <v>93.19</v>
      </c>
      <c r="I71" s="3">
        <f>[1]Aeropuerto!$K64</f>
        <v>1828</v>
      </c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Apartamet'!L72</f>
        <v>490990</v>
      </c>
      <c r="D72" s="3" cm="1">
        <f t="array" ref="D72">_xlfn.XLOOKUP(transformación!A63,'[1]Pib Pc'!$A$2:$A$81,_xlfn.XLOOKUP(España!$C$1,'[1]Pib Pc'!B$1:J$1,'[1]Pib Pc'!$B$2:$J$81))</f>
        <v>5540</v>
      </c>
      <c r="E72" s="19" cm="1">
        <f t="array" ref="E72">_xlfn.XLOOKUP(transformación!B63,'[1]IPC Armonizado'!$A$2:$A$250,_xlfn.XLOOKUP($C$1,'[1]IPC Armonizado'!$B$1:$J$1,'[1]IPC Armonizado'!$B$2:$J$250))</f>
        <v>95.53</v>
      </c>
      <c r="F72" s="19" cm="1">
        <f t="array" ref="F72">_xlfn.XLOOKUP(transformación!A63,'[1]Desempleo armonizado'!$A$2:$A$101,_xlfn.XLOOKUP($C$1,'[1]Desempleo armonizado'!$B$1:$J$1,'[1]Desempleo armonizado'!$B$2:$J$101))</f>
        <v>9.4</v>
      </c>
      <c r="G72" s="26" cm="1">
        <f t="array" ref="G72">IFERROR(_xlfn.XLOOKUP(transformación!$B63,[1]Forwarkeys!$B$2:$B$185,_xlfn.XLOOKUP($C$1,[1]Forwarkeys!$C$1:$BA$1,[1]Forwarkeys!$C$2:$BA$185)),"-")</f>
        <v>2213</v>
      </c>
      <c r="H72" s="19">
        <f>España!E72</f>
        <v>91.82</v>
      </c>
      <c r="I72" s="3">
        <f>[1]Aeropuerto!$K65</f>
        <v>2241</v>
      </c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Apartamet'!L73</f>
        <v>491983</v>
      </c>
      <c r="D73" s="3" cm="1">
        <f t="array" ref="D73">_xlfn.XLOOKUP(transformación!A64,'[1]Pib Pc'!$A$2:$A$81,_xlfn.XLOOKUP(España!$C$1,'[1]Pib Pc'!B$1:J$1,'[1]Pib Pc'!$B$2:$J$81))</f>
        <v>5540</v>
      </c>
      <c r="E73" s="19" cm="1">
        <f t="array" ref="E73">_xlfn.XLOOKUP(transformación!B64,'[1]IPC Armonizado'!$A$2:$A$250,_xlfn.XLOOKUP($C$1,'[1]IPC Armonizado'!$B$1:$J$1,'[1]IPC Armonizado'!$B$2:$J$250))</f>
        <v>96.13</v>
      </c>
      <c r="F73" s="19" cm="1">
        <f t="array" ref="F73">_xlfn.XLOOKUP(transformación!A64,'[1]Desempleo armonizado'!$A$2:$A$101,_xlfn.XLOOKUP($C$1,'[1]Desempleo armonizado'!$B$1:$J$1,'[1]Desempleo armonizado'!$B$2:$J$101))</f>
        <v>9.4</v>
      </c>
      <c r="G73" s="26" cm="1">
        <f t="array" ref="G73">IFERROR(_xlfn.XLOOKUP(transformación!$B64,[1]Forwarkeys!$B$2:$B$185,_xlfn.XLOOKUP($C$1,[1]Forwarkeys!$C$1:$BA$1,[1]Forwarkeys!$C$2:$BA$185)),"-")</f>
        <v>2399</v>
      </c>
      <c r="H73" s="19">
        <f>España!E73</f>
        <v>91.61</v>
      </c>
      <c r="I73" s="3">
        <f>[1]Aeropuerto!$K66</f>
        <v>2219</v>
      </c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Apartamet'!L74</f>
        <v>589702</v>
      </c>
      <c r="D74" s="3" cm="1">
        <f t="array" ref="D74">_xlfn.XLOOKUP(transformación!A65,'[1]Pib Pc'!$A$2:$A$81,_xlfn.XLOOKUP(España!$C$1,'[1]Pib Pc'!B$1:J$1,'[1]Pib Pc'!$B$2:$J$81))</f>
        <v>5540</v>
      </c>
      <c r="E74" s="19" cm="1">
        <f t="array" ref="E74">_xlfn.XLOOKUP(transformación!B65,'[1]IPC Armonizado'!$A$2:$A$250,_xlfn.XLOOKUP($C$1,'[1]IPC Armonizado'!$B$1:$J$1,'[1]IPC Armonizado'!$B$2:$J$250))</f>
        <v>96.36</v>
      </c>
      <c r="F74" s="19" cm="1">
        <f t="array" ref="F74">_xlfn.XLOOKUP(transformación!A65,'[1]Desempleo armonizado'!$A$2:$A$101,_xlfn.XLOOKUP($C$1,'[1]Desempleo armonizado'!$B$1:$J$1,'[1]Desempleo armonizado'!$B$2:$J$101))</f>
        <v>9.4</v>
      </c>
      <c r="G74" s="26" cm="1">
        <f t="array" ref="G74">IFERROR(_xlfn.XLOOKUP(transformación!$B65,[1]Forwarkeys!$B$2:$B$185,_xlfn.XLOOKUP($C$1,[1]Forwarkeys!$C$1:$BA$1,[1]Forwarkeys!$C$2:$BA$185)),"-")</f>
        <v>2200</v>
      </c>
      <c r="H74" s="19">
        <f>España!E74</f>
        <v>93.8</v>
      </c>
      <c r="I74" s="3">
        <f>[1]Aeropuerto!$K67</f>
        <v>4052</v>
      </c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Apartamet'!L75</f>
        <v>371768</v>
      </c>
      <c r="D75" s="3" cm="1">
        <f t="array" ref="D75">_xlfn.XLOOKUP(transformación!A66,'[1]Pib Pc'!$A$2:$A$81,_xlfn.XLOOKUP(España!$C$1,'[1]Pib Pc'!B$1:J$1,'[1]Pib Pc'!$B$2:$J$81))</f>
        <v>5880</v>
      </c>
      <c r="E75" s="19" cm="1">
        <f t="array" ref="E75">_xlfn.XLOOKUP(transformación!B66,'[1]IPC Armonizado'!$A$2:$A$250,_xlfn.XLOOKUP($C$1,'[1]IPC Armonizado'!$B$1:$J$1,'[1]IPC Armonizado'!$B$2:$J$250))</f>
        <v>96.3</v>
      </c>
      <c r="F75" s="19" cm="1">
        <f t="array" ref="F75">_xlfn.XLOOKUP(transformación!A66,'[1]Desempleo armonizado'!$A$2:$A$101,_xlfn.XLOOKUP($C$1,'[1]Desempleo armonizado'!$B$1:$J$1,'[1]Desempleo armonizado'!$B$2:$J$101))</f>
        <v>9.5</v>
      </c>
      <c r="G75" s="26" cm="1">
        <f t="array" ref="G75">IFERROR(_xlfn.XLOOKUP(transformación!$B66,[1]Forwarkeys!$B$2:$B$185,_xlfn.XLOOKUP($C$1,[1]Forwarkeys!$C$1:$BA$1,[1]Forwarkeys!$C$2:$BA$185)),"-")</f>
        <v>3902</v>
      </c>
      <c r="H75" s="19">
        <f>España!E75</f>
        <v>94.46</v>
      </c>
      <c r="I75" s="3">
        <f>[1]Aeropuerto!$K68</f>
        <v>5757</v>
      </c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Apartamet'!L76</f>
        <v>393873</v>
      </c>
      <c r="D76" s="3" cm="1">
        <f t="array" ref="D76">_xlfn.XLOOKUP(transformación!A67,'[1]Pib Pc'!$A$2:$A$81,_xlfn.XLOOKUP(España!$C$1,'[1]Pib Pc'!B$1:J$1,'[1]Pib Pc'!$B$2:$J$81))</f>
        <v>5880</v>
      </c>
      <c r="E76" s="19" cm="1">
        <f t="array" ref="E76">_xlfn.XLOOKUP(transformación!B67,'[1]IPC Armonizado'!$A$2:$A$250,_xlfn.XLOOKUP($C$1,'[1]IPC Armonizado'!$B$1:$J$1,'[1]IPC Armonizado'!$B$2:$J$250))</f>
        <v>96.38</v>
      </c>
      <c r="F76" s="19" cm="1">
        <f t="array" ref="F76">_xlfn.XLOOKUP(transformación!A67,'[1]Desempleo armonizado'!$A$2:$A$101,_xlfn.XLOOKUP($C$1,'[1]Desempleo armonizado'!$B$1:$J$1,'[1]Desempleo armonizado'!$B$2:$J$101))</f>
        <v>9.5</v>
      </c>
      <c r="G76" s="26" cm="1">
        <f t="array" ref="G76">IFERROR(_xlfn.XLOOKUP(transformación!$B67,[1]Forwarkeys!$B$2:$B$185,_xlfn.XLOOKUP($C$1,[1]Forwarkeys!$C$1:$BA$1,[1]Forwarkeys!$C$2:$BA$185)),"-")</f>
        <v>7779</v>
      </c>
      <c r="H76" s="19">
        <f>España!E76</f>
        <v>94.49</v>
      </c>
      <c r="I76" s="3">
        <f>[1]Aeropuerto!$K69</f>
        <v>6818</v>
      </c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Apartamet'!L77</f>
        <v>426439</v>
      </c>
      <c r="D77" s="3" cm="1">
        <f t="array" ref="D77">_xlfn.XLOOKUP(transformación!A68,'[1]Pib Pc'!$A$2:$A$81,_xlfn.XLOOKUP(España!$C$1,'[1]Pib Pc'!B$1:J$1,'[1]Pib Pc'!$B$2:$J$81))</f>
        <v>5880</v>
      </c>
      <c r="E77" s="19" cm="1">
        <f t="array" ref="E77">_xlfn.XLOOKUP(transformación!B68,'[1]IPC Armonizado'!$A$2:$A$250,_xlfn.XLOOKUP($C$1,'[1]IPC Armonizado'!$B$1:$J$1,'[1]IPC Armonizado'!$B$2:$J$250))</f>
        <v>96.32</v>
      </c>
      <c r="F77" s="19" cm="1">
        <f t="array" ref="F77">_xlfn.XLOOKUP(transformación!A68,'[1]Desempleo armonizado'!$A$2:$A$101,_xlfn.XLOOKUP($C$1,'[1]Desempleo armonizado'!$B$1:$J$1,'[1]Desempleo armonizado'!$B$2:$J$101))</f>
        <v>9.5</v>
      </c>
      <c r="G77" s="26" cm="1">
        <f t="array" ref="G77">IFERROR(_xlfn.XLOOKUP(transformación!$B68,[1]Forwarkeys!$B$2:$B$185,_xlfn.XLOOKUP($C$1,[1]Forwarkeys!$C$1:$BA$1,[1]Forwarkeys!$C$2:$BA$185)),"-")</f>
        <v>7984</v>
      </c>
      <c r="H77" s="19">
        <f>España!E77</f>
        <v>94.6</v>
      </c>
      <c r="I77" s="3">
        <f>[1]Aeropuerto!$K70</f>
        <v>8148</v>
      </c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Apartamet'!L78</f>
        <v>500138</v>
      </c>
      <c r="D78" s="3" cm="1">
        <f t="array" ref="D78">_xlfn.XLOOKUP(transformación!A69,'[1]Pib Pc'!$A$2:$A$81,_xlfn.XLOOKUP(España!$C$1,'[1]Pib Pc'!B$1:J$1,'[1]Pib Pc'!$B$2:$J$81))</f>
        <v>5620</v>
      </c>
      <c r="E78" s="19" cm="1">
        <f t="array" ref="E78">_xlfn.XLOOKUP(transformación!B69,'[1]IPC Armonizado'!$A$2:$A$250,_xlfn.XLOOKUP($C$1,'[1]IPC Armonizado'!$B$1:$J$1,'[1]IPC Armonizado'!$B$2:$J$250))</f>
        <v>95.9</v>
      </c>
      <c r="F78" s="19" cm="1">
        <f t="array" ref="F78">_xlfn.XLOOKUP(transformación!A69,'[1]Desempleo armonizado'!$A$2:$A$101,_xlfn.XLOOKUP($C$1,'[1]Desempleo armonizado'!$B$1:$J$1,'[1]Desempleo armonizado'!$B$2:$J$101))</f>
        <v>8</v>
      </c>
      <c r="G78" s="26" cm="1">
        <f t="array" ref="G78">IFERROR(_xlfn.XLOOKUP(transformación!$B69,[1]Forwarkeys!$B$2:$B$185,_xlfn.XLOOKUP($C$1,[1]Forwarkeys!$C$1:$BA$1,[1]Forwarkeys!$C$2:$BA$185)),"-")</f>
        <v>9255</v>
      </c>
      <c r="H78" s="19">
        <f>España!E78</f>
        <v>93.54</v>
      </c>
      <c r="I78" s="3">
        <f>[1]Aeropuerto!$K71</f>
        <v>13081</v>
      </c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Apartamet'!L79</f>
        <v>413510</v>
      </c>
      <c r="D79" s="3" cm="1">
        <f t="array" ref="D79">_xlfn.XLOOKUP(transformación!A70,'[1]Pib Pc'!$A$2:$A$81,_xlfn.XLOOKUP(España!$C$1,'[1]Pib Pc'!B$1:J$1,'[1]Pib Pc'!$B$2:$J$81))</f>
        <v>5620</v>
      </c>
      <c r="E79" s="19" cm="1">
        <f t="array" ref="E79">_xlfn.XLOOKUP(transformación!B70,'[1]IPC Armonizado'!$A$2:$A$250,_xlfn.XLOOKUP($C$1,'[1]IPC Armonizado'!$B$1:$J$1,'[1]IPC Armonizado'!$B$2:$J$250))</f>
        <v>95.84</v>
      </c>
      <c r="F79" s="19" cm="1">
        <f t="array" ref="F79">_xlfn.XLOOKUP(transformación!A70,'[1]Desempleo armonizado'!$A$2:$A$101,_xlfn.XLOOKUP($C$1,'[1]Desempleo armonizado'!$B$1:$J$1,'[1]Desempleo armonizado'!$B$2:$J$101))</f>
        <v>8</v>
      </c>
      <c r="G79" s="26" cm="1">
        <f t="array" ref="G79">IFERROR(_xlfn.XLOOKUP(transformación!$B70,[1]Forwarkeys!$B$2:$B$185,_xlfn.XLOOKUP($C$1,[1]Forwarkeys!$C$1:$BA$1,[1]Forwarkeys!$C$2:$BA$185)),"-")</f>
        <v>14528</v>
      </c>
      <c r="H79" s="19">
        <f>España!E79</f>
        <v>93.75</v>
      </c>
      <c r="I79" s="3">
        <f>[1]Aeropuerto!$K72</f>
        <v>10145</v>
      </c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Apartamet'!L80</f>
        <v>437281</v>
      </c>
      <c r="D80" s="3" cm="1">
        <f t="array" ref="D80">_xlfn.XLOOKUP(transformación!A71,'[1]Pib Pc'!$A$2:$A$81,_xlfn.XLOOKUP(España!$C$1,'[1]Pib Pc'!B$1:J$1,'[1]Pib Pc'!$B$2:$J$81))</f>
        <v>5620</v>
      </c>
      <c r="E80" s="19" cm="1">
        <f t="array" ref="E80">_xlfn.XLOOKUP(transformación!B71,'[1]IPC Armonizado'!$A$2:$A$250,_xlfn.XLOOKUP($C$1,'[1]IPC Armonizado'!$B$1:$J$1,'[1]IPC Armonizado'!$B$2:$J$250))</f>
        <v>96.63</v>
      </c>
      <c r="F80" s="19" cm="1">
        <f t="array" ref="F80">_xlfn.XLOOKUP(transformación!A71,'[1]Desempleo armonizado'!$A$2:$A$101,_xlfn.XLOOKUP($C$1,'[1]Desempleo armonizado'!$B$1:$J$1,'[1]Desempleo armonizado'!$B$2:$J$101))</f>
        <v>8</v>
      </c>
      <c r="G80" s="26" cm="1">
        <f t="array" ref="G80">IFERROR(_xlfn.XLOOKUP(transformación!$B71,[1]Forwarkeys!$B$2:$B$185,_xlfn.XLOOKUP($C$1,[1]Forwarkeys!$C$1:$BA$1,[1]Forwarkeys!$C$2:$BA$185)),"-")</f>
        <v>15192</v>
      </c>
      <c r="H80" s="19">
        <f>España!E80</f>
        <v>94.61</v>
      </c>
      <c r="I80" s="3">
        <f>[1]Aeropuerto!$K73</f>
        <v>10079</v>
      </c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Apartamet'!L81</f>
        <v>487026</v>
      </c>
      <c r="D81" s="3" cm="1">
        <f t="array" ref="D81">_xlfn.XLOOKUP(transformación!A72,'[1]Pib Pc'!$A$2:$A$81,_xlfn.XLOOKUP(España!$C$1,'[1]Pib Pc'!B$1:J$1,'[1]Pib Pc'!$B$2:$J$81))</f>
        <v>6000</v>
      </c>
      <c r="E81" s="19" cm="1">
        <f t="array" ref="E81">_xlfn.XLOOKUP(transformación!B72,'[1]IPC Armonizado'!$A$2:$A$250,_xlfn.XLOOKUP($C$1,'[1]IPC Armonizado'!$B$1:$J$1,'[1]IPC Armonizado'!$B$2:$J$250))</f>
        <v>96.94</v>
      </c>
      <c r="F81" s="19" cm="1">
        <f t="array" ref="F81">_xlfn.XLOOKUP(transformación!A72,'[1]Desempleo armonizado'!$A$2:$A$101,_xlfn.XLOOKUP($C$1,'[1]Desempleo armonizado'!$B$1:$J$1,'[1]Desempleo armonizado'!$B$2:$J$101))</f>
        <v>7.6</v>
      </c>
      <c r="G81" s="26" cm="1">
        <f t="array" ref="G81">IFERROR(_xlfn.XLOOKUP(transformación!$B72,[1]Forwarkeys!$B$2:$B$185,_xlfn.XLOOKUP($C$1,[1]Forwarkeys!$C$1:$BA$1,[1]Forwarkeys!$C$2:$BA$185)),"-")</f>
        <v>11088</v>
      </c>
      <c r="H81" s="19">
        <f>España!E81</f>
        <v>95.03</v>
      </c>
      <c r="I81" s="3">
        <f>[1]Aeropuerto!$K74</f>
        <v>11176</v>
      </c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Apartamet'!L82</f>
        <v>631553</v>
      </c>
      <c r="D82" s="3" cm="1">
        <f t="array" ref="D82">_xlfn.XLOOKUP(transformación!A73,'[1]Pib Pc'!$A$2:$A$81,_xlfn.XLOOKUP(España!$C$1,'[1]Pib Pc'!B$1:J$1,'[1]Pib Pc'!$B$2:$J$81))</f>
        <v>6000</v>
      </c>
      <c r="E82" s="19" cm="1">
        <f t="array" ref="E82">_xlfn.XLOOKUP(transformación!B73,'[1]IPC Armonizado'!$A$2:$A$250,_xlfn.XLOOKUP($C$1,'[1]IPC Armonizado'!$B$1:$J$1,'[1]IPC Armonizado'!$B$2:$J$250))</f>
        <v>97.12</v>
      </c>
      <c r="F82" s="19" cm="1">
        <f t="array" ref="F82">_xlfn.XLOOKUP(transformación!A73,'[1]Desempleo armonizado'!$A$2:$A$101,_xlfn.XLOOKUP($C$1,'[1]Desempleo armonizado'!$B$1:$J$1,'[1]Desempleo armonizado'!$B$2:$J$101))</f>
        <v>7.6</v>
      </c>
      <c r="G82" s="26" cm="1">
        <f t="array" ref="G82">IFERROR(_xlfn.XLOOKUP(transformación!$B73,[1]Forwarkeys!$B$2:$B$185,_xlfn.XLOOKUP($C$1,[1]Forwarkeys!$C$1:$BA$1,[1]Forwarkeys!$C$2:$BA$185)),"-")</f>
        <v>12134</v>
      </c>
      <c r="H82" s="19">
        <f>España!E82</f>
        <v>95.33</v>
      </c>
      <c r="I82" s="3">
        <f>[1]Aeropuerto!$K75</f>
        <v>6539</v>
      </c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Apartamet'!L83</f>
        <v>548610</v>
      </c>
      <c r="D83" s="3" cm="1">
        <f t="array" ref="D83">_xlfn.XLOOKUP(transformación!A74,'[1]Pib Pc'!$A$2:$A$81,_xlfn.XLOOKUP(España!$C$1,'[1]Pib Pc'!B$1:J$1,'[1]Pib Pc'!$B$2:$J$81))</f>
        <v>6000</v>
      </c>
      <c r="E83" s="19" cm="1">
        <f t="array" ref="E83">_xlfn.XLOOKUP(transformación!B74,'[1]IPC Armonizado'!$A$2:$A$250,_xlfn.XLOOKUP($C$1,'[1]IPC Armonizado'!$B$1:$J$1,'[1]IPC Armonizado'!$B$2:$J$250))</f>
        <v>97.72</v>
      </c>
      <c r="F83" s="19" cm="1">
        <f t="array" ref="F83">_xlfn.XLOOKUP(transformación!A74,'[1]Desempleo armonizado'!$A$2:$A$101,_xlfn.XLOOKUP($C$1,'[1]Desempleo armonizado'!$B$1:$J$1,'[1]Desempleo armonizado'!$B$2:$J$101))</f>
        <v>7.6</v>
      </c>
      <c r="G83" s="26" cm="1">
        <f t="array" ref="G83">IFERROR(_xlfn.XLOOKUP(transformación!$B74,[1]Forwarkeys!$B$2:$B$185,_xlfn.XLOOKUP($C$1,[1]Forwarkeys!$C$1:$BA$1,[1]Forwarkeys!$C$2:$BA$185)),"-")</f>
        <v>9551</v>
      </c>
      <c r="H83" s="19">
        <f>España!E83</f>
        <v>95.86</v>
      </c>
      <c r="I83" s="3">
        <f>[1]Aeropuerto!$K76</f>
        <v>4643</v>
      </c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Apartamet'!L84</f>
        <v>608258</v>
      </c>
      <c r="D84" s="3" cm="1">
        <f t="array" ref="D84">_xlfn.XLOOKUP(transformación!A75,'[1]Pib Pc'!$A$2:$A$81,_xlfn.XLOOKUP(España!$C$1,'[1]Pib Pc'!B$1:J$1,'[1]Pib Pc'!$B$2:$J$81))</f>
        <v>5540</v>
      </c>
      <c r="E84" s="19" cm="1">
        <f t="array" ref="E84">_xlfn.XLOOKUP(transformación!B75,'[1]IPC Armonizado'!$A$2:$A$250,_xlfn.XLOOKUP($C$1,'[1]IPC Armonizado'!$B$1:$J$1,'[1]IPC Armonizado'!$B$2:$J$250))</f>
        <v>96.84</v>
      </c>
      <c r="F84" s="19" cm="1">
        <f t="array" ref="F84">_xlfn.XLOOKUP(transformación!A75,'[1]Desempleo armonizado'!$A$2:$A$101,_xlfn.XLOOKUP($C$1,'[1]Desempleo armonizado'!$B$1:$J$1,'[1]Desempleo armonizado'!$B$2:$J$101))</f>
        <v>8.3000000000000007</v>
      </c>
      <c r="G84" s="26" cm="1">
        <f t="array" ref="G84">IFERROR(_xlfn.XLOOKUP(transformación!$B75,[1]Forwarkeys!$B$2:$B$185,_xlfn.XLOOKUP($C$1,[1]Forwarkeys!$C$1:$BA$1,[1]Forwarkeys!$C$2:$BA$185)),"-")</f>
        <v>6689</v>
      </c>
      <c r="H84" s="19">
        <f>España!E84</f>
        <v>94.6</v>
      </c>
      <c r="I84" s="3">
        <f>[1]Aeropuerto!$K77</f>
        <v>5448</v>
      </c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Apartamet'!L85</f>
        <v>646335</v>
      </c>
      <c r="D85" s="3" cm="1">
        <f t="array" ref="D85">_xlfn.XLOOKUP(transformación!A76,'[1]Pib Pc'!$A$2:$A$81,_xlfn.XLOOKUP(España!$C$1,'[1]Pib Pc'!B$1:J$1,'[1]Pib Pc'!$B$2:$J$81))</f>
        <v>5540</v>
      </c>
      <c r="E85" s="19" cm="1">
        <f t="array" ref="E85">_xlfn.XLOOKUP(transformación!B76,'[1]IPC Armonizado'!$A$2:$A$250,_xlfn.XLOOKUP($C$1,'[1]IPC Armonizado'!$B$1:$J$1,'[1]IPC Armonizado'!$B$2:$J$250))</f>
        <v>97.32</v>
      </c>
      <c r="F85" s="19" cm="1">
        <f t="array" ref="F85">_xlfn.XLOOKUP(transformación!A76,'[1]Desempleo armonizado'!$A$2:$A$101,_xlfn.XLOOKUP($C$1,'[1]Desempleo armonizado'!$B$1:$J$1,'[1]Desempleo armonizado'!$B$2:$J$101))</f>
        <v>8.3000000000000007</v>
      </c>
      <c r="G85" s="26" cm="1">
        <f t="array" ref="G85">IFERROR(_xlfn.XLOOKUP(transformación!$B76,[1]Forwarkeys!$B$2:$B$185,_xlfn.XLOOKUP($C$1,[1]Forwarkeys!$C$1:$BA$1,[1]Forwarkeys!$C$2:$BA$185)),"-")</f>
        <v>7165</v>
      </c>
      <c r="H85" s="19">
        <f>España!E85</f>
        <v>94.7</v>
      </c>
      <c r="I85" s="3">
        <f>[1]Aeropuerto!$K78</f>
        <v>5949</v>
      </c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Apartamet'!L86</f>
        <v>794223</v>
      </c>
      <c r="D86" s="3" cm="1">
        <f t="array" ref="D86">_xlfn.XLOOKUP(transformación!A77,'[1]Pib Pc'!$A$2:$A$81,_xlfn.XLOOKUP(España!$C$1,'[1]Pib Pc'!B$1:J$1,'[1]Pib Pc'!$B$2:$J$81))</f>
        <v>5540</v>
      </c>
      <c r="E86" s="19" cm="1">
        <f t="array" ref="E86">_xlfn.XLOOKUP(transformación!B77,'[1]IPC Armonizado'!$A$2:$A$250,_xlfn.XLOOKUP($C$1,'[1]IPC Armonizado'!$B$1:$J$1,'[1]IPC Armonizado'!$B$2:$J$250))</f>
        <v>97.7</v>
      </c>
      <c r="F86" s="19" cm="1">
        <f t="array" ref="F86">_xlfn.XLOOKUP(transformación!A77,'[1]Desempleo armonizado'!$A$2:$A$101,_xlfn.XLOOKUP($C$1,'[1]Desempleo armonizado'!$B$1:$J$1,'[1]Desempleo armonizado'!$B$2:$J$101))</f>
        <v>8.3000000000000007</v>
      </c>
      <c r="G86" s="26" cm="1">
        <f t="array" ref="G86">IFERROR(_xlfn.XLOOKUP(transformación!$B77,[1]Forwarkeys!$B$2:$B$185,_xlfn.XLOOKUP($C$1,[1]Forwarkeys!$C$1:$BA$1,[1]Forwarkeys!$C$2:$BA$185)),"-")</f>
        <v>6648</v>
      </c>
      <c r="H86" s="19">
        <f>España!E86</f>
        <v>96.93</v>
      </c>
      <c r="I86" s="3">
        <f>[1]Aeropuerto!$K79</f>
        <v>8032</v>
      </c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Apartamet'!L87</f>
        <v>529006</v>
      </c>
      <c r="D87" s="3" cm="1">
        <f t="array" ref="D87">_xlfn.XLOOKUP(transformación!A78,'[1]Pib Pc'!$A$2:$A$81,_xlfn.XLOOKUP(España!$C$1,'[1]Pib Pc'!B$1:J$1,'[1]Pib Pc'!$B$2:$J$81))</f>
        <v>5830</v>
      </c>
      <c r="E87" s="19" cm="1">
        <f t="array" ref="E87">_xlfn.XLOOKUP(transformación!B78,'[1]IPC Armonizado'!$A$2:$A$250,_xlfn.XLOOKUP($C$1,'[1]IPC Armonizado'!$B$1:$J$1,'[1]IPC Armonizado'!$B$2:$J$250))</f>
        <v>98.02</v>
      </c>
      <c r="F87" s="19" cm="1">
        <f t="array" ref="F87">_xlfn.XLOOKUP(transformación!A78,'[1]Desempleo armonizado'!$A$2:$A$101,_xlfn.XLOOKUP($C$1,'[1]Desempleo armonizado'!$B$1:$J$1,'[1]Desempleo armonizado'!$B$2:$J$101))</f>
        <v>8.6</v>
      </c>
      <c r="G87" s="26" cm="1">
        <f t="array" ref="G87">IFERROR(_xlfn.XLOOKUP(transformación!$B78,[1]Forwarkeys!$B$2:$B$185,_xlfn.XLOOKUP($C$1,[1]Forwarkeys!$C$1:$BA$1,[1]Forwarkeys!$C$2:$BA$185)),"-")</f>
        <v>8949</v>
      </c>
      <c r="H87" s="19">
        <f>España!E87</f>
        <v>97.78</v>
      </c>
      <c r="I87" s="3">
        <f>[1]Aeropuerto!$K80</f>
        <v>10237</v>
      </c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Apartamet'!L88</f>
        <v>350377</v>
      </c>
      <c r="D88" s="3" cm="1">
        <f t="array" ref="D88">_xlfn.XLOOKUP(transformación!A79,'[1]Pib Pc'!$A$2:$A$81,_xlfn.XLOOKUP(España!$C$1,'[1]Pib Pc'!B$1:J$1,'[1]Pib Pc'!$B$2:$J$81))</f>
        <v>5830</v>
      </c>
      <c r="E88" s="19" cm="1">
        <f t="array" ref="E88">_xlfn.XLOOKUP(transformación!B79,'[1]IPC Armonizado'!$A$2:$A$250,_xlfn.XLOOKUP($C$1,'[1]IPC Armonizado'!$B$1:$J$1,'[1]IPC Armonizado'!$B$2:$J$250))</f>
        <v>98.06</v>
      </c>
      <c r="F88" s="19" cm="1">
        <f t="array" ref="F88">_xlfn.XLOOKUP(transformación!A79,'[1]Desempleo armonizado'!$A$2:$A$101,_xlfn.XLOOKUP($C$1,'[1]Desempleo armonizado'!$B$1:$J$1,'[1]Desempleo armonizado'!$B$2:$J$101))</f>
        <v>8.6</v>
      </c>
      <c r="G88" s="26" cm="1">
        <f t="array" ref="G88">IFERROR(_xlfn.XLOOKUP(transformación!$B79,[1]Forwarkeys!$B$2:$B$185,_xlfn.XLOOKUP($C$1,[1]Forwarkeys!$C$1:$BA$1,[1]Forwarkeys!$C$2:$BA$185)),"-")</f>
        <v>11959</v>
      </c>
      <c r="H88" s="19">
        <f>España!E88</f>
        <v>97.66</v>
      </c>
      <c r="I88" s="3">
        <f>[1]Aeropuerto!$K81</f>
        <v>10512</v>
      </c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Apartamet'!L89</f>
        <v>412155</v>
      </c>
      <c r="D89" s="3" cm="1">
        <f t="array" ref="D89">_xlfn.XLOOKUP(transformación!A80,'[1]Pib Pc'!$A$2:$A$81,_xlfn.XLOOKUP(España!$C$1,'[1]Pib Pc'!B$1:J$1,'[1]Pib Pc'!$B$2:$J$81))</f>
        <v>5830</v>
      </c>
      <c r="E89" s="19" cm="1">
        <f t="array" ref="E89">_xlfn.XLOOKUP(transformación!B80,'[1]IPC Armonizado'!$A$2:$A$250,_xlfn.XLOOKUP($C$1,'[1]IPC Armonizado'!$B$1:$J$1,'[1]IPC Armonizado'!$B$2:$J$250))</f>
        <v>97.74</v>
      </c>
      <c r="F89" s="19" cm="1">
        <f t="array" ref="F89">_xlfn.XLOOKUP(transformación!A80,'[1]Desempleo armonizado'!$A$2:$A$101,_xlfn.XLOOKUP($C$1,'[1]Desempleo armonizado'!$B$1:$J$1,'[1]Desempleo armonizado'!$B$2:$J$101))</f>
        <v>8.6</v>
      </c>
      <c r="G89" s="26" cm="1">
        <f t="array" ref="G89">IFERROR(_xlfn.XLOOKUP(transformación!$B80,[1]Forwarkeys!$B$2:$B$185,_xlfn.XLOOKUP($C$1,[1]Forwarkeys!$C$1:$BA$1,[1]Forwarkeys!$C$2:$BA$185)),"-")</f>
        <v>13221</v>
      </c>
      <c r="H89" s="19">
        <f>España!E89</f>
        <v>97.48</v>
      </c>
      <c r="I89" s="3">
        <f>[1]Aeropuerto!$K82</f>
        <v>11703</v>
      </c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Apartamet'!L90</f>
        <v>547839</v>
      </c>
      <c r="D90" s="3" cm="1">
        <f t="array" ref="D90">_xlfn.XLOOKUP(transformación!A81,'[1]Pib Pc'!$A$2:$A$81,_xlfn.XLOOKUP(España!$C$1,'[1]Pib Pc'!B$1:J$1,'[1]Pib Pc'!$B$2:$J$81))</f>
        <v>5550</v>
      </c>
      <c r="E90" s="19" cm="1">
        <f t="array" ref="E90">_xlfn.XLOOKUP(transformación!B81,'[1]IPC Armonizado'!$A$2:$A$250,_xlfn.XLOOKUP($C$1,'[1]IPC Armonizado'!$B$1:$J$1,'[1]IPC Armonizado'!$B$2:$J$250))</f>
        <v>97.47</v>
      </c>
      <c r="F90" s="19" cm="1">
        <f t="array" ref="F90">_xlfn.XLOOKUP(transformación!A81,'[1]Desempleo armonizado'!$A$2:$A$101,_xlfn.XLOOKUP($C$1,'[1]Desempleo armonizado'!$B$1:$J$1,'[1]Desempleo armonizado'!$B$2:$J$101))</f>
        <v>7.1</v>
      </c>
      <c r="G90" s="26" cm="1">
        <f t="array" ref="G90">IFERROR(_xlfn.XLOOKUP(transformación!$B81,[1]Forwarkeys!$B$2:$B$185,_xlfn.XLOOKUP($C$1,[1]Forwarkeys!$C$1:$BA$1,[1]Forwarkeys!$C$2:$BA$185)),"-")</f>
        <v>13221</v>
      </c>
      <c r="H90" s="19">
        <f>España!E90</f>
        <v>96.34</v>
      </c>
      <c r="I90" s="3">
        <f>[1]Aeropuerto!$K83</f>
        <v>16470</v>
      </c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Apartamet'!L91</f>
        <v>421186</v>
      </c>
      <c r="D91" s="3" cm="1">
        <f t="array" ref="D91">_xlfn.XLOOKUP(transformación!A82,'[1]Pib Pc'!$A$2:$A$81,_xlfn.XLOOKUP(España!$C$1,'[1]Pib Pc'!B$1:J$1,'[1]Pib Pc'!$B$2:$J$81))</f>
        <v>5550</v>
      </c>
      <c r="E91" s="19" cm="1">
        <f t="array" ref="E91">_xlfn.XLOOKUP(transformación!B82,'[1]IPC Armonizado'!$A$2:$A$250,_xlfn.XLOOKUP($C$1,'[1]IPC Armonizado'!$B$1:$J$1,'[1]IPC Armonizado'!$B$2:$J$250))</f>
        <v>97.41</v>
      </c>
      <c r="F91" s="19" cm="1">
        <f t="array" ref="F91">_xlfn.XLOOKUP(transformación!A82,'[1]Desempleo armonizado'!$A$2:$A$101,_xlfn.XLOOKUP($C$1,'[1]Desempleo armonizado'!$B$1:$J$1,'[1]Desempleo armonizado'!$B$2:$J$101))</f>
        <v>7.1</v>
      </c>
      <c r="G91" s="26" cm="1">
        <f t="array" ref="G91">IFERROR(_xlfn.XLOOKUP(transformación!$B82,[1]Forwarkeys!$B$2:$B$185,_xlfn.XLOOKUP($C$1,[1]Forwarkeys!$C$1:$BA$1,[1]Forwarkeys!$C$2:$BA$185)),"-")</f>
        <v>17632</v>
      </c>
      <c r="H91" s="19">
        <f>España!E91</f>
        <v>96.31</v>
      </c>
      <c r="I91" s="3">
        <f>[1]Aeropuerto!$K84</f>
        <v>12084</v>
      </c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Apartamet'!L92</f>
        <v>432329</v>
      </c>
      <c r="D92" s="3" cm="1">
        <f t="array" ref="D92">_xlfn.XLOOKUP(transformación!A83,'[1]Pib Pc'!$A$2:$A$81,_xlfn.XLOOKUP(España!$C$1,'[1]Pib Pc'!B$1:J$1,'[1]Pib Pc'!$B$2:$J$81))</f>
        <v>5550</v>
      </c>
      <c r="E92" s="19" cm="1">
        <f t="array" ref="E92">_xlfn.XLOOKUP(transformación!B83,'[1]IPC Armonizado'!$A$2:$A$250,_xlfn.XLOOKUP($C$1,'[1]IPC Armonizado'!$B$1:$J$1,'[1]IPC Armonizado'!$B$2:$J$250))</f>
        <v>98.09</v>
      </c>
      <c r="F92" s="19" cm="1">
        <f t="array" ref="F92">_xlfn.XLOOKUP(transformación!A83,'[1]Desempleo armonizado'!$A$2:$A$101,_xlfn.XLOOKUP($C$1,'[1]Desempleo armonizado'!$B$1:$J$1,'[1]Desempleo armonizado'!$B$2:$J$101))</f>
        <v>7.1</v>
      </c>
      <c r="G92" s="26" cm="1">
        <f t="array" ref="G92">IFERROR(_xlfn.XLOOKUP(transformación!$B83,[1]Forwarkeys!$B$2:$B$185,_xlfn.XLOOKUP($C$1,[1]Forwarkeys!$C$1:$BA$1,[1]Forwarkeys!$C$2:$BA$185)),"-")</f>
        <v>16056</v>
      </c>
      <c r="H92" s="19">
        <f>España!E92</f>
        <v>97.46</v>
      </c>
      <c r="I92" s="3">
        <f>[1]Aeropuerto!$K85</f>
        <v>13232</v>
      </c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Apartamet'!L93</f>
        <v>503362</v>
      </c>
      <c r="D93" s="3" cm="1">
        <f t="array" ref="D93">_xlfn.XLOOKUP(transformación!A84,'[1]Pib Pc'!$A$2:$A$81,_xlfn.XLOOKUP(España!$C$1,'[1]Pib Pc'!B$1:J$1,'[1]Pib Pc'!$B$2:$J$81))</f>
        <v>5830</v>
      </c>
      <c r="E93" s="19" cm="1">
        <f t="array" ref="E93">_xlfn.XLOOKUP(transformación!B84,'[1]IPC Armonizado'!$A$2:$A$250,_xlfn.XLOOKUP($C$1,'[1]IPC Armonizado'!$B$1:$J$1,'[1]IPC Armonizado'!$B$2:$J$250))</f>
        <v>97.98</v>
      </c>
      <c r="F93" s="19" cm="1">
        <f t="array" ref="F93">_xlfn.XLOOKUP(transformación!A84,'[1]Desempleo armonizado'!$A$2:$A$101,_xlfn.XLOOKUP($C$1,'[1]Desempleo armonizado'!$B$1:$J$1,'[1]Desempleo armonizado'!$B$2:$J$101))</f>
        <v>7.2</v>
      </c>
      <c r="G93" s="26" cm="1">
        <f t="array" ref="G93">IFERROR(_xlfn.XLOOKUP(transformación!$B84,[1]Forwarkeys!$B$2:$B$185,_xlfn.XLOOKUP($C$1,[1]Forwarkeys!$C$1:$BA$1,[1]Forwarkeys!$C$2:$BA$185)),"-")</f>
        <v>14733</v>
      </c>
      <c r="H93" s="19">
        <f>España!E93</f>
        <v>97.87</v>
      </c>
      <c r="I93" s="3">
        <f>[1]Aeropuerto!$K86</f>
        <v>13236</v>
      </c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Apartamet'!L94</f>
        <v>708181</v>
      </c>
      <c r="D94" s="3" cm="1">
        <f t="array" ref="D94">_xlfn.XLOOKUP(transformación!A85,'[1]Pib Pc'!$A$2:$A$81,_xlfn.XLOOKUP(España!$C$1,'[1]Pib Pc'!B$1:J$1,'[1]Pib Pc'!$B$2:$J$81))</f>
        <v>5830</v>
      </c>
      <c r="E94" s="19" cm="1">
        <f t="array" ref="E94">_xlfn.XLOOKUP(transformación!B85,'[1]IPC Armonizado'!$A$2:$A$250,_xlfn.XLOOKUP($C$1,'[1]IPC Armonizado'!$B$1:$J$1,'[1]IPC Armonizado'!$B$2:$J$250))</f>
        <v>98.18</v>
      </c>
      <c r="F94" s="19" cm="1">
        <f t="array" ref="F94">_xlfn.XLOOKUP(transformación!A85,'[1]Desempleo armonizado'!$A$2:$A$101,_xlfn.XLOOKUP($C$1,'[1]Desempleo armonizado'!$B$1:$J$1,'[1]Desempleo armonizado'!$B$2:$J$101))</f>
        <v>7.2</v>
      </c>
      <c r="G94" s="26" cm="1">
        <f t="array" ref="G94">IFERROR(_xlfn.XLOOKUP(transformación!$B85,[1]Forwarkeys!$B$2:$B$185,_xlfn.XLOOKUP($C$1,[1]Forwarkeys!$C$1:$BA$1,[1]Forwarkeys!$C$2:$BA$185)),"-")</f>
        <v>14544</v>
      </c>
      <c r="H94" s="19">
        <f>España!E94</f>
        <v>98.09</v>
      </c>
      <c r="I94" s="3">
        <f>[1]Aeropuerto!$K87</f>
        <v>6268</v>
      </c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Apartamet'!L95</f>
        <v>691447</v>
      </c>
      <c r="D95" s="3" cm="1">
        <f t="array" ref="D95">_xlfn.XLOOKUP(transformación!A86,'[1]Pib Pc'!$A$2:$A$81,_xlfn.XLOOKUP(España!$C$1,'[1]Pib Pc'!B$1:J$1,'[1]Pib Pc'!$B$2:$J$81))</f>
        <v>5830</v>
      </c>
      <c r="E95" s="19" cm="1">
        <f t="array" ref="E95">_xlfn.XLOOKUP(transformación!B86,'[1]IPC Armonizado'!$A$2:$A$250,_xlfn.XLOOKUP($C$1,'[1]IPC Armonizado'!$B$1:$J$1,'[1]IPC Armonizado'!$B$2:$J$250))</f>
        <v>98.15</v>
      </c>
      <c r="F95" s="19" cm="1">
        <f t="array" ref="F95">_xlfn.XLOOKUP(transformación!A86,'[1]Desempleo armonizado'!$A$2:$A$101,_xlfn.XLOOKUP($C$1,'[1]Desempleo armonizado'!$B$1:$J$1,'[1]Desempleo armonizado'!$B$2:$J$101))</f>
        <v>7.2</v>
      </c>
      <c r="G95" s="26" cm="1">
        <f t="array" ref="G95">IFERROR(_xlfn.XLOOKUP(transformación!$B86,[1]Forwarkeys!$B$2:$B$185,_xlfn.XLOOKUP($C$1,[1]Forwarkeys!$C$1:$BA$1,[1]Forwarkeys!$C$2:$BA$185)),"-")</f>
        <v>8188</v>
      </c>
      <c r="H95" s="19">
        <f>España!E95</f>
        <v>98.11</v>
      </c>
      <c r="I95" s="3">
        <f>[1]Aeropuerto!$K88</f>
        <v>5602</v>
      </c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Apartamet'!L96</f>
        <v>742366</v>
      </c>
      <c r="D96" s="3" cm="1">
        <f t="array" ref="D96">_xlfn.XLOOKUP(transformación!A87,'[1]Pib Pc'!$A$2:$A$81,_xlfn.XLOOKUP(España!$C$1,'[1]Pib Pc'!B$1:J$1,'[1]Pib Pc'!$B$2:$J$81))</f>
        <v>5390</v>
      </c>
      <c r="E96" s="19" cm="1">
        <f t="array" ref="E96">_xlfn.XLOOKUP(transformación!B87,'[1]IPC Armonizado'!$A$2:$A$250,_xlfn.XLOOKUP($C$1,'[1]IPC Armonizado'!$B$1:$J$1,'[1]IPC Armonizado'!$B$2:$J$250))</f>
        <v>97.57</v>
      </c>
      <c r="F96" s="19" cm="1">
        <f t="array" ref="F96">_xlfn.XLOOKUP(transformación!A87,'[1]Desempleo armonizado'!$A$2:$A$101,_xlfn.XLOOKUP($C$1,'[1]Desempleo armonizado'!$B$1:$J$1,'[1]Desempleo armonizado'!$B$2:$J$101))</f>
        <v>8.1999999999999993</v>
      </c>
      <c r="G96" s="26" cm="1">
        <f t="array" ref="G96">IFERROR(_xlfn.XLOOKUP(transformación!$B87,[1]Forwarkeys!$B$2:$B$185,_xlfn.XLOOKUP($C$1,[1]Forwarkeys!$C$1:$BA$1,[1]Forwarkeys!$C$2:$BA$185)),"-")</f>
        <v>7560</v>
      </c>
      <c r="H96" s="19">
        <f>España!E96</f>
        <v>96.48</v>
      </c>
      <c r="I96" s="3">
        <f>[1]Aeropuerto!$K89</f>
        <v>6349</v>
      </c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Apartamet'!L97</f>
        <v>702280</v>
      </c>
      <c r="D97" s="3" cm="1">
        <f t="array" ref="D97">_xlfn.XLOOKUP(transformación!A88,'[1]Pib Pc'!$A$2:$A$81,_xlfn.XLOOKUP(España!$C$1,'[1]Pib Pc'!B$1:J$1,'[1]Pib Pc'!$B$2:$J$81))</f>
        <v>5390</v>
      </c>
      <c r="E97" s="19" cm="1">
        <f t="array" ref="E97">_xlfn.XLOOKUP(transformación!B88,'[1]IPC Armonizado'!$A$2:$A$250,_xlfn.XLOOKUP($C$1,'[1]IPC Armonizado'!$B$1:$J$1,'[1]IPC Armonizado'!$B$2:$J$250))</f>
        <v>98.29</v>
      </c>
      <c r="F97" s="19" cm="1">
        <f t="array" ref="F97">_xlfn.XLOOKUP(transformación!A88,'[1]Desempleo armonizado'!$A$2:$A$101,_xlfn.XLOOKUP($C$1,'[1]Desempleo armonizado'!$B$1:$J$1,'[1]Desempleo armonizado'!$B$2:$J$101))</f>
        <v>8.1999999999999993</v>
      </c>
      <c r="G97" s="26" cm="1">
        <f t="array" ref="G97">IFERROR(_xlfn.XLOOKUP(transformación!$B88,[1]Forwarkeys!$B$2:$B$185,_xlfn.XLOOKUP($C$1,[1]Forwarkeys!$C$1:$BA$1,[1]Forwarkeys!$C$2:$BA$185)),"-")</f>
        <v>7560</v>
      </c>
      <c r="H97" s="19">
        <f>España!E97</f>
        <v>96.51</v>
      </c>
      <c r="I97" s="3">
        <f>[1]Aeropuerto!$K90</f>
        <v>6219</v>
      </c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Apartamet'!L98</f>
        <v>803427</v>
      </c>
      <c r="D98" s="3" cm="1">
        <f t="array" ref="D98">_xlfn.XLOOKUP(transformación!A89,'[1]Pib Pc'!$A$2:$A$81,_xlfn.XLOOKUP(España!$C$1,'[1]Pib Pc'!B$1:J$1,'[1]Pib Pc'!$B$2:$J$81))</f>
        <v>5390</v>
      </c>
      <c r="E98" s="19" cm="1">
        <f t="array" ref="E98">_xlfn.XLOOKUP(transformación!B89,'[1]IPC Armonizado'!$A$2:$A$250,_xlfn.XLOOKUP($C$1,'[1]IPC Armonizado'!$B$1:$J$1,'[1]IPC Armonizado'!$B$2:$J$250))</f>
        <v>98.73</v>
      </c>
      <c r="F98" s="19" cm="1">
        <f t="array" ref="F98">_xlfn.XLOOKUP(transformación!A89,'[1]Desempleo armonizado'!$A$2:$A$101,_xlfn.XLOOKUP($C$1,'[1]Desempleo armonizado'!$B$1:$J$1,'[1]Desempleo armonizado'!$B$2:$J$101))</f>
        <v>8.1999999999999993</v>
      </c>
      <c r="G98" s="26" cm="1">
        <f t="array" ref="G98">IFERROR(_xlfn.XLOOKUP(transformación!$B89,[1]Forwarkeys!$B$2:$B$185,_xlfn.XLOOKUP($C$1,[1]Forwarkeys!$C$1:$BA$1,[1]Forwarkeys!$C$2:$BA$185)),"-")</f>
        <v>6804</v>
      </c>
      <c r="H98" s="19">
        <f>España!E98</f>
        <v>98.64</v>
      </c>
      <c r="I98" s="3">
        <f>[1]Aeropuerto!$K91</f>
        <v>9371</v>
      </c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Apartamet'!L99</f>
        <v>498043</v>
      </c>
      <c r="D99" s="3" cm="1">
        <f t="array" ref="D99">_xlfn.XLOOKUP(transformación!A90,'[1]Pib Pc'!$A$2:$A$81,_xlfn.XLOOKUP(España!$C$1,'[1]Pib Pc'!B$1:J$1,'[1]Pib Pc'!$B$2:$J$81))</f>
        <v>5610</v>
      </c>
      <c r="E99" s="19" cm="1">
        <f t="array" ref="E99">_xlfn.XLOOKUP(transformación!B90,'[1]IPC Armonizado'!$A$2:$A$250,_xlfn.XLOOKUP($C$1,'[1]IPC Armonizado'!$B$1:$J$1,'[1]IPC Armonizado'!$B$2:$J$250))</f>
        <v>98.99</v>
      </c>
      <c r="F99" s="19" cm="1">
        <f t="array" ref="F99">_xlfn.XLOOKUP(transformación!A90,'[1]Desempleo armonizado'!$A$2:$A$101,_xlfn.XLOOKUP($C$1,'[1]Desempleo armonizado'!$B$1:$J$1,'[1]Desempleo armonizado'!$B$2:$J$101))</f>
        <v>8.6</v>
      </c>
      <c r="G99" s="26" cm="1">
        <f t="array" ref="G99">IFERROR(_xlfn.XLOOKUP(transformación!$B90,[1]Forwarkeys!$B$2:$B$185,_xlfn.XLOOKUP($C$1,[1]Forwarkeys!$C$1:$BA$1,[1]Forwarkeys!$C$2:$BA$185)),"-")</f>
        <v>9952</v>
      </c>
      <c r="H99" s="19">
        <f>España!E99</f>
        <v>99.71</v>
      </c>
      <c r="I99" s="3">
        <f>[1]Aeropuerto!$K92</f>
        <v>13235</v>
      </c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Apartamet'!L100</f>
        <v>391141</v>
      </c>
      <c r="D100" s="3" cm="1">
        <f t="array" ref="D100">_xlfn.XLOOKUP(transformación!A91,'[1]Pib Pc'!$A$2:$A$81,_xlfn.XLOOKUP(España!$C$1,'[1]Pib Pc'!B$1:J$1,'[1]Pib Pc'!$B$2:$J$81))</f>
        <v>5610</v>
      </c>
      <c r="E100" s="19" cm="1">
        <f t="array" ref="E100">_xlfn.XLOOKUP(transformación!B91,'[1]IPC Armonizado'!$A$2:$A$250,_xlfn.XLOOKUP($C$1,'[1]IPC Armonizado'!$B$1:$J$1,'[1]IPC Armonizado'!$B$2:$J$250))</f>
        <v>98.95</v>
      </c>
      <c r="F100" s="19" cm="1">
        <f t="array" ref="F100">_xlfn.XLOOKUP(transformación!A91,'[1]Desempleo armonizado'!$A$2:$A$101,_xlfn.XLOOKUP($C$1,'[1]Desempleo armonizado'!$B$1:$J$1,'[1]Desempleo armonizado'!$B$2:$J$101))</f>
        <v>8.6</v>
      </c>
      <c r="G100" s="26" cm="1">
        <f t="array" ref="G100">IFERROR(_xlfn.XLOOKUP(transformación!$B91,[1]Forwarkeys!$B$2:$B$185,_xlfn.XLOOKUP($C$1,[1]Forwarkeys!$C$1:$BA$1,[1]Forwarkeys!$C$2:$BA$185)),"-")</f>
        <v>11868</v>
      </c>
      <c r="H100" s="19">
        <f>España!E100</f>
        <v>99.5</v>
      </c>
      <c r="I100" s="3">
        <f>[1]Aeropuerto!$K93</f>
        <v>12251</v>
      </c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Apartamet'!L101</f>
        <v>440203</v>
      </c>
      <c r="D101" s="3" cm="1">
        <f t="array" ref="D101">_xlfn.XLOOKUP(transformación!A92,'[1]Pib Pc'!$A$2:$A$81,_xlfn.XLOOKUP(España!$C$1,'[1]Pib Pc'!B$1:J$1,'[1]Pib Pc'!$B$2:$J$81))</f>
        <v>5610</v>
      </c>
      <c r="E101" s="19" cm="1">
        <f t="array" ref="E101">_xlfn.XLOOKUP(transformación!B92,'[1]IPC Armonizado'!$A$2:$A$250,_xlfn.XLOOKUP($C$1,'[1]IPC Armonizado'!$B$1:$J$1,'[1]IPC Armonizado'!$B$2:$J$250))</f>
        <v>98.64</v>
      </c>
      <c r="F101" s="19" cm="1">
        <f t="array" ref="F101">_xlfn.XLOOKUP(transformación!A92,'[1]Desempleo armonizado'!$A$2:$A$101,_xlfn.XLOOKUP($C$1,'[1]Desempleo armonizado'!$B$1:$J$1,'[1]Desempleo armonizado'!$B$2:$J$101))</f>
        <v>8.6</v>
      </c>
      <c r="G101" s="26" cm="1">
        <f t="array" ref="G101">IFERROR(_xlfn.XLOOKUP(transformación!$B92,[1]Forwarkeys!$B$2:$B$185,_xlfn.XLOOKUP($C$1,[1]Forwarkeys!$C$1:$BA$1,[1]Forwarkeys!$C$2:$BA$185)),"-")</f>
        <v>14685</v>
      </c>
      <c r="H101" s="19">
        <f>España!E101</f>
        <v>99.26</v>
      </c>
      <c r="I101" s="3">
        <f>[1]Aeropuerto!$K94</f>
        <v>14149</v>
      </c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Apartamet'!L102</f>
        <v>557218</v>
      </c>
      <c r="D102" s="3" cm="1">
        <f t="array" ref="D102">_xlfn.XLOOKUP(transformación!A93,'[1]Pib Pc'!$A$2:$A$81,_xlfn.XLOOKUP(España!$C$1,'[1]Pib Pc'!B$1:J$1,'[1]Pib Pc'!$B$2:$J$81))</f>
        <v>5420</v>
      </c>
      <c r="E102" s="19" cm="1">
        <f t="array" ref="E102">_xlfn.XLOOKUP(transformación!B93,'[1]IPC Armonizado'!$A$2:$A$250,_xlfn.XLOOKUP($C$1,'[1]IPC Armonizado'!$B$1:$J$1,'[1]IPC Armonizado'!$B$2:$J$250))</f>
        <v>98.19</v>
      </c>
      <c r="F102" s="19" cm="1">
        <f t="array" ref="F102">_xlfn.XLOOKUP(transformación!A93,'[1]Desempleo armonizado'!$A$2:$A$101,_xlfn.XLOOKUP($C$1,'[1]Desempleo armonizado'!$B$1:$J$1,'[1]Desempleo armonizado'!$B$2:$J$101))</f>
        <v>7.5</v>
      </c>
      <c r="G102" s="26" cm="1">
        <f t="array" ref="G102">IFERROR(_xlfn.XLOOKUP(transformación!$B93,[1]Forwarkeys!$B$2:$B$185,_xlfn.XLOOKUP($C$1,[1]Forwarkeys!$C$1:$BA$1,[1]Forwarkeys!$C$2:$BA$185)),"-")</f>
        <v>15812</v>
      </c>
      <c r="H102" s="19">
        <f>España!E102</f>
        <v>98.42</v>
      </c>
      <c r="I102" s="3">
        <f>[1]Aeropuerto!$K95</f>
        <v>21150</v>
      </c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Apartamet'!L103</f>
        <v>463541</v>
      </c>
      <c r="D103" s="3" cm="1">
        <f t="array" ref="D103">_xlfn.XLOOKUP(transformación!A94,'[1]Pib Pc'!$A$2:$A$81,_xlfn.XLOOKUP(España!$C$1,'[1]Pib Pc'!B$1:J$1,'[1]Pib Pc'!$B$2:$J$81))</f>
        <v>5420</v>
      </c>
      <c r="E103" s="19" cm="1">
        <f t="array" ref="E103">_xlfn.XLOOKUP(transformación!B94,'[1]IPC Armonizado'!$A$2:$A$250,_xlfn.XLOOKUP($C$1,'[1]IPC Armonizado'!$B$1:$J$1,'[1]IPC Armonizado'!$B$2:$J$250))</f>
        <v>98.31</v>
      </c>
      <c r="F103" s="19" cm="1">
        <f t="array" ref="F103">_xlfn.XLOOKUP(transformación!A94,'[1]Desempleo armonizado'!$A$2:$A$101,_xlfn.XLOOKUP($C$1,'[1]Desempleo armonizado'!$B$1:$J$1,'[1]Desempleo armonizado'!$B$2:$J$101))</f>
        <v>7.5</v>
      </c>
      <c r="G103" s="26" cm="1">
        <f t="array" ref="G103">IFERROR(_xlfn.XLOOKUP(transformación!$B94,[1]Forwarkeys!$B$2:$B$185,_xlfn.XLOOKUP($C$1,[1]Forwarkeys!$C$1:$BA$1,[1]Forwarkeys!$C$2:$BA$185)),"-")</f>
        <v>22657</v>
      </c>
      <c r="H103" s="19">
        <f>España!E103</f>
        <v>98.92</v>
      </c>
      <c r="I103" s="3">
        <f>[1]Aeropuerto!$K96</f>
        <v>13054</v>
      </c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Apartamet'!L104</f>
        <v>460211</v>
      </c>
      <c r="D104" s="3" cm="1">
        <f t="array" ref="D104">_xlfn.XLOOKUP(transformación!A95,'[1]Pib Pc'!$A$2:$A$81,_xlfn.XLOOKUP(España!$C$1,'[1]Pib Pc'!B$1:J$1,'[1]Pib Pc'!$B$2:$J$81))</f>
        <v>5420</v>
      </c>
      <c r="E104" s="19" cm="1">
        <f t="array" ref="E104">_xlfn.XLOOKUP(transformación!B95,'[1]IPC Armonizado'!$A$2:$A$250,_xlfn.XLOOKUP($C$1,'[1]IPC Armonizado'!$B$1:$J$1,'[1]IPC Armonizado'!$B$2:$J$250))</f>
        <v>99.04</v>
      </c>
      <c r="F104" s="19" cm="1">
        <f t="array" ref="F104">_xlfn.XLOOKUP(transformación!A95,'[1]Desempleo armonizado'!$A$2:$A$101,_xlfn.XLOOKUP($C$1,'[1]Desempleo armonizado'!$B$1:$J$1,'[1]Desempleo armonizado'!$B$2:$J$101))</f>
        <v>7.5</v>
      </c>
      <c r="G104" s="26" cm="1">
        <f t="array" ref="G104">IFERROR(_xlfn.XLOOKUP(transformación!$B95,[1]Forwarkeys!$B$2:$B$185,_xlfn.XLOOKUP($C$1,[1]Forwarkeys!$C$1:$BA$1,[1]Forwarkeys!$C$2:$BA$185)),"-")</f>
        <v>17176</v>
      </c>
      <c r="H104" s="19">
        <f>España!E104</f>
        <v>100.83</v>
      </c>
      <c r="I104" s="3">
        <f>[1]Aeropuerto!$K97</f>
        <v>15647</v>
      </c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Apartamet'!L105</f>
        <v>588598</v>
      </c>
      <c r="D105" s="3" cm="1">
        <f t="array" ref="D105">_xlfn.XLOOKUP(transformación!A96,'[1]Pib Pc'!$A$2:$A$81,_xlfn.XLOOKUP(España!$C$1,'[1]Pib Pc'!B$1:J$1,'[1]Pib Pc'!$B$2:$J$81))</f>
        <v>5620</v>
      </c>
      <c r="E105" s="19" cm="1">
        <f t="array" ref="E105">_xlfn.XLOOKUP(transformación!B96,'[1]IPC Armonizado'!$A$2:$A$250,_xlfn.XLOOKUP($C$1,'[1]IPC Armonizado'!$B$1:$J$1,'[1]IPC Armonizado'!$B$2:$J$250))</f>
        <v>99.14</v>
      </c>
      <c r="F105" s="19" cm="1">
        <f t="array" ref="F105">_xlfn.XLOOKUP(transformación!A96,'[1]Desempleo armonizado'!$A$2:$A$101,_xlfn.XLOOKUP($C$1,'[1]Desempleo armonizado'!$B$1:$J$1,'[1]Desempleo armonizado'!$B$2:$J$101))</f>
        <v>7.6</v>
      </c>
      <c r="G105" s="26" cm="1">
        <f t="array" ref="G105">IFERROR(_xlfn.XLOOKUP(transformación!$B96,[1]Forwarkeys!$B$2:$B$185,_xlfn.XLOOKUP($C$1,[1]Forwarkeys!$C$1:$BA$1,[1]Forwarkeys!$C$2:$BA$185)),"-")</f>
        <v>16905</v>
      </c>
      <c r="H105" s="19">
        <f>España!E105</f>
        <v>101.29</v>
      </c>
      <c r="I105" s="3">
        <f>[1]Aeropuerto!$K98</f>
        <v>15514</v>
      </c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Apartamet'!L106</f>
        <v>813644</v>
      </c>
      <c r="D106" s="3" cm="1">
        <f t="array" ref="D106">_xlfn.XLOOKUP(transformación!A97,'[1]Pib Pc'!$A$2:$A$81,_xlfn.XLOOKUP(España!$C$1,'[1]Pib Pc'!B$1:J$1,'[1]Pib Pc'!$B$2:$J$81))</f>
        <v>5620</v>
      </c>
      <c r="E106" s="19" cm="1">
        <f t="array" ref="E106">_xlfn.XLOOKUP(transformación!B97,'[1]IPC Armonizado'!$A$2:$A$250,_xlfn.XLOOKUP($C$1,'[1]IPC Armonizado'!$B$1:$J$1,'[1]IPC Armonizado'!$B$2:$J$250))</f>
        <v>98.94</v>
      </c>
      <c r="F106" s="19" cm="1">
        <f t="array" ref="F106">_xlfn.XLOOKUP(transformación!A97,'[1]Desempleo armonizado'!$A$2:$A$101,_xlfn.XLOOKUP($C$1,'[1]Desempleo armonizado'!$B$1:$J$1,'[1]Desempleo armonizado'!$B$2:$J$101))</f>
        <v>7.6</v>
      </c>
      <c r="G106" s="26" cm="1">
        <f t="array" ref="G106">IFERROR(_xlfn.XLOOKUP(transformación!$B97,[1]Forwarkeys!$B$2:$B$185,_xlfn.XLOOKUP($C$1,[1]Forwarkeys!$C$1:$BA$1,[1]Forwarkeys!$C$2:$BA$185)),"-")</f>
        <v>15085</v>
      </c>
      <c r="H106" s="19">
        <f>España!E106</f>
        <v>101.05</v>
      </c>
      <c r="I106" s="3">
        <f>[1]Aeropuerto!$K99</f>
        <v>8630</v>
      </c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Apartamet'!L107</f>
        <v>816857</v>
      </c>
      <c r="D107" s="3" cm="1">
        <f t="array" ref="D107">_xlfn.XLOOKUP(transformación!A98,'[1]Pib Pc'!$A$2:$A$81,_xlfn.XLOOKUP(España!$C$1,'[1]Pib Pc'!B$1:J$1,'[1]Pib Pc'!$B$2:$J$81))</f>
        <v>5620</v>
      </c>
      <c r="E107" s="19" cm="1">
        <f t="array" ref="E107">_xlfn.XLOOKUP(transformación!B98,'[1]IPC Armonizado'!$A$2:$A$250,_xlfn.XLOOKUP($C$1,'[1]IPC Armonizado'!$B$1:$J$1,'[1]IPC Armonizado'!$B$2:$J$250))</f>
        <v>99.17</v>
      </c>
      <c r="F107" s="19" cm="1">
        <f t="array" ref="F107">_xlfn.XLOOKUP(transformación!A98,'[1]Desempleo armonizado'!$A$2:$A$101,_xlfn.XLOOKUP($C$1,'[1]Desempleo armonizado'!$B$1:$J$1,'[1]Desempleo armonizado'!$B$2:$J$101))</f>
        <v>7.6</v>
      </c>
      <c r="G107" s="26" cm="1">
        <f t="array" ref="G107">IFERROR(_xlfn.XLOOKUP(transformación!$B98,[1]Forwarkeys!$B$2:$B$185,_xlfn.XLOOKUP($C$1,[1]Forwarkeys!$C$1:$BA$1,[1]Forwarkeys!$C$2:$BA$185)),"-")</f>
        <v>11064</v>
      </c>
      <c r="H107" s="19">
        <f>España!E107</f>
        <v>101.06</v>
      </c>
      <c r="I107" s="3">
        <f>[1]Aeropuerto!$K100</f>
        <v>7876</v>
      </c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Apartamet'!L108</f>
        <v>762366</v>
      </c>
      <c r="D108" s="3" cm="1">
        <f t="array" ref="D108">_xlfn.XLOOKUP(transformación!A99,'[1]Pib Pc'!$A$2:$A$81,_xlfn.XLOOKUP(España!$C$1,'[1]Pib Pc'!B$1:J$1,'[1]Pib Pc'!$B$2:$J$81))</f>
        <v>5290</v>
      </c>
      <c r="E108" s="19" cm="1">
        <f t="array" ref="E108">_xlfn.XLOOKUP(transformación!B99,'[1]IPC Armonizado'!$A$2:$A$250,_xlfn.XLOOKUP($C$1,'[1]IPC Armonizado'!$B$1:$J$1,'[1]IPC Armonizado'!$B$2:$J$250))</f>
        <v>98.2</v>
      </c>
      <c r="F108" s="19" cm="1">
        <f t="array" ref="F108">_xlfn.XLOOKUP(transformación!A99,'[1]Desempleo armonizado'!$A$2:$A$101,_xlfn.XLOOKUP($C$1,'[1]Desempleo armonizado'!$B$1:$J$1,'[1]Desempleo armonizado'!$B$2:$J$101))</f>
        <v>8.6</v>
      </c>
      <c r="G108" s="26" cm="1">
        <f t="array" ref="G108">IFERROR(_xlfn.XLOOKUP(transformación!$B99,[1]Forwarkeys!$B$2:$B$185,_xlfn.XLOOKUP($C$1,[1]Forwarkeys!$C$1:$BA$1,[1]Forwarkeys!$C$2:$BA$185)),"-")</f>
        <v>10026</v>
      </c>
      <c r="H108" s="19">
        <f>España!E108</f>
        <v>99.22</v>
      </c>
      <c r="I108" s="3">
        <f>[1]Aeropuerto!$K101</f>
        <v>7109</v>
      </c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Apartamet'!L109</f>
        <v>761940</v>
      </c>
      <c r="D109" s="3" cm="1">
        <f t="array" ref="D109">_xlfn.XLOOKUP(transformación!A100,'[1]Pib Pc'!$A$2:$A$81,_xlfn.XLOOKUP(España!$C$1,'[1]Pib Pc'!B$1:J$1,'[1]Pib Pc'!$B$2:$J$81))</f>
        <v>5290</v>
      </c>
      <c r="E109" s="19" cm="1">
        <f t="array" ref="E109">_xlfn.XLOOKUP(transformación!B100,'[1]IPC Armonizado'!$A$2:$A$250,_xlfn.XLOOKUP($C$1,'[1]IPC Armonizado'!$B$1:$J$1,'[1]IPC Armonizado'!$B$2:$J$250))</f>
        <v>98.75</v>
      </c>
      <c r="F109" s="19" cm="1">
        <f t="array" ref="F109">_xlfn.XLOOKUP(transformación!A100,'[1]Desempleo armonizado'!$A$2:$A$101,_xlfn.XLOOKUP($C$1,'[1]Desempleo armonizado'!$B$1:$J$1,'[1]Desempleo armonizado'!$B$2:$J$101))</f>
        <v>8.6</v>
      </c>
      <c r="G109" s="26" cm="1">
        <f t="array" ref="G109">IFERROR(_xlfn.XLOOKUP(transformación!$B100,[1]Forwarkeys!$B$2:$B$185,_xlfn.XLOOKUP($C$1,[1]Forwarkeys!$C$1:$BA$1,[1]Forwarkeys!$C$2:$BA$185)),"-")</f>
        <v>9238</v>
      </c>
      <c r="H109" s="19">
        <f>España!E109</f>
        <v>99.31</v>
      </c>
      <c r="I109" s="3">
        <f>[1]Aeropuerto!$K102</f>
        <v>7977</v>
      </c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Apartamet'!L110</f>
        <v>881853</v>
      </c>
      <c r="D110" s="3" cm="1">
        <f t="array" ref="D110">_xlfn.XLOOKUP(transformación!A101,'[1]Pib Pc'!$A$2:$A$81,_xlfn.XLOOKUP(España!$C$1,'[1]Pib Pc'!B$1:J$1,'[1]Pib Pc'!$B$2:$J$81))</f>
        <v>5290</v>
      </c>
      <c r="E110" s="19" cm="1">
        <f t="array" ref="E110">_xlfn.XLOOKUP(transformación!B101,'[1]IPC Armonizado'!$A$2:$A$250,_xlfn.XLOOKUP($C$1,'[1]IPC Armonizado'!$B$1:$J$1,'[1]IPC Armonizado'!$B$2:$J$250))</f>
        <v>99.26</v>
      </c>
      <c r="F110" s="19" cm="1">
        <f t="array" ref="F110">_xlfn.XLOOKUP(transformación!A101,'[1]Desempleo armonizado'!$A$2:$A$101,_xlfn.XLOOKUP($C$1,'[1]Desempleo armonizado'!$B$1:$J$1,'[1]Desempleo armonizado'!$B$2:$J$101))</f>
        <v>8.6</v>
      </c>
      <c r="G110" s="26" cm="1">
        <f t="array" ref="G110">IFERROR(_xlfn.XLOOKUP(transformación!$B101,[1]Forwarkeys!$B$2:$B$185,_xlfn.XLOOKUP($C$1,[1]Forwarkeys!$C$1:$BA$1,[1]Forwarkeys!$C$2:$BA$185)),"-")</f>
        <v>8687</v>
      </c>
      <c r="H110" s="19">
        <f>España!E110</f>
        <v>101.16</v>
      </c>
      <c r="I110" s="3">
        <f>[1]Aeropuerto!$K103</f>
        <v>12728</v>
      </c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Apartamet'!L111</f>
        <v>538315</v>
      </c>
      <c r="D111" s="3" cm="1">
        <f t="array" ref="D111">_xlfn.XLOOKUP(transformación!A102,'[1]Pib Pc'!$A$2:$A$81,_xlfn.XLOOKUP(España!$C$1,'[1]Pib Pc'!B$1:J$1,'[1]Pib Pc'!$B$2:$J$81))</f>
        <v>5560</v>
      </c>
      <c r="E111" s="19" cm="1">
        <f t="array" ref="E111">_xlfn.XLOOKUP(transformación!B102,'[1]IPC Armonizado'!$A$2:$A$250,_xlfn.XLOOKUP($C$1,'[1]IPC Armonizado'!$B$1:$J$1,'[1]IPC Armonizado'!$B$2:$J$250))</f>
        <v>99.03</v>
      </c>
      <c r="F111" s="19" cm="1">
        <f t="array" ref="F111">_xlfn.XLOOKUP(transformación!A102,'[1]Desempleo armonizado'!$A$2:$A$101,_xlfn.XLOOKUP($C$1,'[1]Desempleo armonizado'!$B$1:$J$1,'[1]Desempleo armonizado'!$B$2:$J$101))</f>
        <v>8.8000000000000007</v>
      </c>
      <c r="G111" s="26" cm="1">
        <f t="array" ref="G111">IFERROR(_xlfn.XLOOKUP(transformación!$B102,[1]Forwarkeys!$B$2:$B$185,_xlfn.XLOOKUP($C$1,[1]Forwarkeys!$C$1:$BA$1,[1]Forwarkeys!$C$2:$BA$185)),"-")</f>
        <v>13527</v>
      </c>
      <c r="H111" s="19">
        <f>España!E111</f>
        <v>101.23</v>
      </c>
      <c r="I111" s="3">
        <f>[1]Aeropuerto!$K104</f>
        <v>14596</v>
      </c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Apartamet'!L112</f>
        <v>429444</v>
      </c>
      <c r="D112" s="3" cm="1">
        <f t="array" ref="D112">_xlfn.XLOOKUP(transformación!A103,'[1]Pib Pc'!$A$2:$A$81,_xlfn.XLOOKUP(España!$C$1,'[1]Pib Pc'!B$1:J$1,'[1]Pib Pc'!$B$2:$J$81))</f>
        <v>5560</v>
      </c>
      <c r="E112" s="19" cm="1">
        <f t="array" ref="E112">_xlfn.XLOOKUP(transformación!B103,'[1]IPC Armonizado'!$A$2:$A$250,_xlfn.XLOOKUP($C$1,'[1]IPC Armonizado'!$B$1:$J$1,'[1]IPC Armonizado'!$B$2:$J$250))</f>
        <v>99.23</v>
      </c>
      <c r="F112" s="19" cm="1">
        <f t="array" ref="F112">_xlfn.XLOOKUP(transformación!A103,'[1]Desempleo armonizado'!$A$2:$A$101,_xlfn.XLOOKUP($C$1,'[1]Desempleo armonizado'!$B$1:$J$1,'[1]Desempleo armonizado'!$B$2:$J$101))</f>
        <v>8.8000000000000007</v>
      </c>
      <c r="G112" s="26" cm="1">
        <f t="array" ref="G112">IFERROR(_xlfn.XLOOKUP(transformación!$B103,[1]Forwarkeys!$B$2:$B$185,_xlfn.XLOOKUP($C$1,[1]Forwarkeys!$C$1:$BA$1,[1]Forwarkeys!$C$2:$BA$185)),"-")</f>
        <v>18210</v>
      </c>
      <c r="H112" s="19">
        <f>España!E112</f>
        <v>101.33</v>
      </c>
      <c r="I112" s="3">
        <f>[1]Aeropuerto!$K105</f>
        <v>14760</v>
      </c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Apartamet'!L113</f>
        <v>565033</v>
      </c>
      <c r="D113" s="3" cm="1">
        <f t="array" ref="D113">_xlfn.XLOOKUP(transformación!A104,'[1]Pib Pc'!$A$2:$A$81,_xlfn.XLOOKUP(España!$C$1,'[1]Pib Pc'!B$1:J$1,'[1]Pib Pc'!$B$2:$J$81))</f>
        <v>5560</v>
      </c>
      <c r="E113" s="19" cm="1">
        <f t="array" ref="E113">_xlfn.XLOOKUP(transformación!B104,'[1]IPC Armonizado'!$A$2:$A$250,_xlfn.XLOOKUP($C$1,'[1]IPC Armonizado'!$B$1:$J$1,'[1]IPC Armonizado'!$B$2:$J$250))</f>
        <v>99.09</v>
      </c>
      <c r="F113" s="19" cm="1">
        <f t="array" ref="F113">_xlfn.XLOOKUP(transformación!A104,'[1]Desempleo armonizado'!$A$2:$A$101,_xlfn.XLOOKUP($C$1,'[1]Desempleo armonizado'!$B$1:$J$1,'[1]Desempleo armonizado'!$B$2:$J$101))</f>
        <v>8.8000000000000007</v>
      </c>
      <c r="G113" s="26" cm="1">
        <f t="array" ref="G113">IFERROR(_xlfn.XLOOKUP(transformación!$B104,[1]Forwarkeys!$B$2:$B$185,_xlfn.XLOOKUP($C$1,[1]Forwarkeys!$C$1:$BA$1,[1]Forwarkeys!$C$2:$BA$185)),"-")</f>
        <v>19007</v>
      </c>
      <c r="H113" s="19">
        <f>España!E113</f>
        <v>101.44</v>
      </c>
      <c r="I113" s="3">
        <f>[1]Aeropuerto!$K106</f>
        <v>18590</v>
      </c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Apartamet'!L114</f>
        <v>603497</v>
      </c>
      <c r="D114" s="3" cm="1">
        <f t="array" ref="D114">_xlfn.XLOOKUP(transformación!A105,'[1]Pib Pc'!$A$2:$A$81,_xlfn.XLOOKUP(España!$C$1,'[1]Pib Pc'!B$1:J$1,'[1]Pib Pc'!$B$2:$J$81))</f>
        <v>5400</v>
      </c>
      <c r="E114" s="19" cm="1">
        <f t="array" ref="E114">_xlfn.XLOOKUP(transformación!B105,'[1]IPC Armonizado'!$A$2:$A$250,_xlfn.XLOOKUP($C$1,'[1]IPC Armonizado'!$B$1:$J$1,'[1]IPC Armonizado'!$B$2:$J$250))</f>
        <v>98.96</v>
      </c>
      <c r="F114" s="19" cm="1">
        <f t="array" ref="F114">_xlfn.XLOOKUP(transformación!A105,'[1]Desempleo armonizado'!$A$2:$A$101,_xlfn.XLOOKUP($C$1,'[1]Desempleo armonizado'!$B$1:$J$1,'[1]Desempleo armonizado'!$B$2:$J$101))</f>
        <v>7.4</v>
      </c>
      <c r="G114" s="26" cm="1">
        <f t="array" ref="G114">IFERROR(_xlfn.XLOOKUP(transformación!$B105,[1]Forwarkeys!$B$2:$B$185,_xlfn.XLOOKUP($C$1,[1]Forwarkeys!$C$1:$BA$1,[1]Forwarkeys!$C$2:$BA$185)),"-")</f>
        <v>20856</v>
      </c>
      <c r="H114" s="19">
        <f>España!E114</f>
        <v>100.29</v>
      </c>
      <c r="I114" s="3">
        <f>[1]Aeropuerto!$K107</f>
        <v>21699</v>
      </c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Apartamet'!L115</f>
        <v>463047</v>
      </c>
      <c r="D115" s="3" cm="1">
        <f t="array" ref="D115">_xlfn.XLOOKUP(transformación!A106,'[1]Pib Pc'!$A$2:$A$81,_xlfn.XLOOKUP(España!$C$1,'[1]Pib Pc'!B$1:J$1,'[1]Pib Pc'!$B$2:$J$81))</f>
        <v>5400</v>
      </c>
      <c r="E115" s="19" cm="1">
        <f t="array" ref="E115">_xlfn.XLOOKUP(transformación!B106,'[1]IPC Armonizado'!$A$2:$A$250,_xlfn.XLOOKUP($C$1,'[1]IPC Armonizado'!$B$1:$J$1,'[1]IPC Armonizado'!$B$2:$J$250))</f>
        <v>99.09</v>
      </c>
      <c r="F115" s="19" cm="1">
        <f t="array" ref="F115">_xlfn.XLOOKUP(transformación!A106,'[1]Desempleo armonizado'!$A$2:$A$101,_xlfn.XLOOKUP($C$1,'[1]Desempleo armonizado'!$B$1:$J$1,'[1]Desempleo armonizado'!$B$2:$J$101))</f>
        <v>7.4</v>
      </c>
      <c r="G115" s="26" cm="1">
        <f t="array" ref="G115">IFERROR(_xlfn.XLOOKUP(transformación!$B106,[1]Forwarkeys!$B$2:$B$185,_xlfn.XLOOKUP($C$1,[1]Forwarkeys!$C$1:$BA$1,[1]Forwarkeys!$C$2:$BA$185)),"-")</f>
        <v>23939</v>
      </c>
      <c r="H115" s="19">
        <f>España!E115</f>
        <v>100.54</v>
      </c>
      <c r="I115" s="3">
        <f>[1]Aeropuerto!$K108</f>
        <v>14891</v>
      </c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Apartamet'!L116</f>
        <v>472637</v>
      </c>
      <c r="D116" s="3" cm="1">
        <f t="array" ref="D116">_xlfn.XLOOKUP(transformación!A107,'[1]Pib Pc'!$A$2:$A$81,_xlfn.XLOOKUP(España!$C$1,'[1]Pib Pc'!B$1:J$1,'[1]Pib Pc'!$B$2:$J$81))</f>
        <v>5400</v>
      </c>
      <c r="E116" s="19" cm="1">
        <f t="array" ref="E116">_xlfn.XLOOKUP(transformación!B107,'[1]IPC Armonizado'!$A$2:$A$250,_xlfn.XLOOKUP($C$1,'[1]IPC Armonizado'!$B$1:$J$1,'[1]IPC Armonizado'!$B$2:$J$250))</f>
        <v>99.52</v>
      </c>
      <c r="F116" s="19" cm="1">
        <f t="array" ref="F116">_xlfn.XLOOKUP(transformación!A107,'[1]Desempleo armonizado'!$A$2:$A$101,_xlfn.XLOOKUP($C$1,'[1]Desempleo armonizado'!$B$1:$J$1,'[1]Desempleo armonizado'!$B$2:$J$101))</f>
        <v>7.4</v>
      </c>
      <c r="G116" s="26" cm="1">
        <f t="array" ref="G116">IFERROR(_xlfn.XLOOKUP(transformación!$B107,[1]Forwarkeys!$B$2:$B$185,_xlfn.XLOOKUP($C$1,[1]Forwarkeys!$C$1:$BA$1,[1]Forwarkeys!$C$2:$BA$185)),"-")</f>
        <v>20676</v>
      </c>
      <c r="H116" s="19">
        <f>España!E116</f>
        <v>101.32</v>
      </c>
      <c r="I116" s="3">
        <f>[1]Aeropuerto!$K109</f>
        <v>17716</v>
      </c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Apartamet'!L117</f>
        <v>616811</v>
      </c>
      <c r="D117" s="3" cm="1">
        <f t="array" ref="D117">_xlfn.XLOOKUP(transformación!A108,'[1]Pib Pc'!$A$2:$A$81,_xlfn.XLOOKUP(España!$C$1,'[1]Pib Pc'!B$1:J$1,'[1]Pib Pc'!$B$2:$J$81))</f>
        <v>5650</v>
      </c>
      <c r="E117" s="19" cm="1">
        <f t="array" ref="E117">_xlfn.XLOOKUP(transformación!B108,'[1]IPC Armonizado'!$A$2:$A$250,_xlfn.XLOOKUP($C$1,'[1]IPC Armonizado'!$B$1:$J$1,'[1]IPC Armonizado'!$B$2:$J$250))</f>
        <v>99.3</v>
      </c>
      <c r="F117" s="19" cm="1">
        <f t="array" ref="F117">_xlfn.XLOOKUP(transformación!A108,'[1]Desempleo armonizado'!$A$2:$A$101,_xlfn.XLOOKUP($C$1,'[1]Desempleo armonizado'!$B$1:$J$1,'[1]Desempleo armonizado'!$B$2:$J$101))</f>
        <v>7.5</v>
      </c>
      <c r="G117" s="26" cm="1">
        <f t="array" ref="G117">IFERROR(_xlfn.XLOOKUP(transformación!$B108,[1]Forwarkeys!$B$2:$B$185,_xlfn.XLOOKUP($C$1,[1]Forwarkeys!$C$1:$BA$1,[1]Forwarkeys!$C$2:$BA$185)),"-")</f>
        <v>19435</v>
      </c>
      <c r="H117" s="19">
        <f>España!E117</f>
        <v>101.34</v>
      </c>
      <c r="I117" s="3">
        <f>[1]Aeropuerto!$K110</f>
        <v>18835</v>
      </c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Apartamet'!L118</f>
        <v>834041</v>
      </c>
      <c r="D118" s="3" cm="1">
        <f t="array" ref="D118">_xlfn.XLOOKUP(transformación!A109,'[1]Pib Pc'!$A$2:$A$81,_xlfn.XLOOKUP(España!$C$1,'[1]Pib Pc'!B$1:J$1,'[1]Pib Pc'!$B$2:$J$81))</f>
        <v>5650</v>
      </c>
      <c r="E118" s="19" cm="1">
        <f t="array" ref="E118">_xlfn.XLOOKUP(transformación!B109,'[1]IPC Armonizado'!$A$2:$A$250,_xlfn.XLOOKUP($C$1,'[1]IPC Armonizado'!$B$1:$J$1,'[1]IPC Armonizado'!$B$2:$J$250))</f>
        <v>99.22</v>
      </c>
      <c r="F118" s="19" cm="1">
        <f t="array" ref="F118">_xlfn.XLOOKUP(transformación!A109,'[1]Desempleo armonizado'!$A$2:$A$101,_xlfn.XLOOKUP($C$1,'[1]Desempleo armonizado'!$B$1:$J$1,'[1]Desempleo armonizado'!$B$2:$J$101))</f>
        <v>7.5</v>
      </c>
      <c r="G118" s="26" cm="1">
        <f t="array" ref="G118">IFERROR(_xlfn.XLOOKUP(transformación!$B109,[1]Forwarkeys!$B$2:$B$185,_xlfn.XLOOKUP($C$1,[1]Forwarkeys!$C$1:$BA$1,[1]Forwarkeys!$C$2:$BA$185)),"-")</f>
        <v>20816</v>
      </c>
      <c r="H118" s="19">
        <f>España!E118</f>
        <v>101.35</v>
      </c>
      <c r="I118" s="3">
        <f>[1]Aeropuerto!$K111</f>
        <v>11029</v>
      </c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Apartamet'!L119</f>
        <v>779506</v>
      </c>
      <c r="D119" s="3" cm="1">
        <f t="array" ref="D119">_xlfn.XLOOKUP(transformación!A110,'[1]Pib Pc'!$A$2:$A$81,_xlfn.XLOOKUP(España!$C$1,'[1]Pib Pc'!B$1:J$1,'[1]Pib Pc'!$B$2:$J$81))</f>
        <v>5650</v>
      </c>
      <c r="E119" s="19" cm="1">
        <f t="array" ref="E119">_xlfn.XLOOKUP(transformación!B110,'[1]IPC Armonizado'!$A$2:$A$250,_xlfn.XLOOKUP($C$1,'[1]IPC Armonizado'!$B$1:$J$1,'[1]IPC Armonizado'!$B$2:$J$250))</f>
        <v>99.53</v>
      </c>
      <c r="F119" s="19" cm="1">
        <f t="array" ref="F119">_xlfn.XLOOKUP(transformación!A110,'[1]Desempleo armonizado'!$A$2:$A$101,_xlfn.XLOOKUP($C$1,'[1]Desempleo armonizado'!$B$1:$J$1,'[1]Desempleo armonizado'!$B$2:$J$101))</f>
        <v>7.5</v>
      </c>
      <c r="G119" s="26" cm="1">
        <f t="array" ref="G119">IFERROR(_xlfn.XLOOKUP(transformación!$B110,[1]Forwarkeys!$B$2:$B$185,_xlfn.XLOOKUP($C$1,[1]Forwarkeys!$C$1:$BA$1,[1]Forwarkeys!$C$2:$BA$185)),"-")</f>
        <v>15309</v>
      </c>
      <c r="H119" s="19">
        <f>España!E119</f>
        <v>101.37</v>
      </c>
      <c r="I119" s="3">
        <f>[1]Aeropuerto!$K112</f>
        <v>10669</v>
      </c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Apartamet'!L120</f>
        <v>774338</v>
      </c>
      <c r="D120" s="3" cm="1">
        <f t="array" ref="D120">_xlfn.XLOOKUP(transformación!A111,'[1]Pib Pc'!$A$2:$A$81,_xlfn.XLOOKUP(España!$C$1,'[1]Pib Pc'!B$1:J$1,'[1]Pib Pc'!$B$2:$J$81))</f>
        <v>5340</v>
      </c>
      <c r="E120" s="19" cm="1">
        <f t="array" ref="E120">_xlfn.XLOOKUP(transformación!B111,'[1]IPC Armonizado'!$A$2:$A$250,_xlfn.XLOOKUP($C$1,'[1]IPC Armonizado'!$B$1:$J$1,'[1]IPC Armonizado'!$B$2:$J$250))</f>
        <v>98.35</v>
      </c>
      <c r="F120" s="19" cm="1">
        <f t="array" ref="F120">_xlfn.XLOOKUP(transformación!A111,'[1]Desempleo armonizado'!$A$2:$A$101,_xlfn.XLOOKUP($C$1,'[1]Desempleo armonizado'!$B$1:$J$1,'[1]Desempleo armonizado'!$B$2:$J$101))</f>
        <v>8.6</v>
      </c>
      <c r="G120" s="26" cm="1">
        <f t="array" ref="G120">IFERROR(_xlfn.XLOOKUP(transformación!$B111,[1]Forwarkeys!$B$2:$B$185,_xlfn.XLOOKUP($C$1,[1]Forwarkeys!$C$1:$BA$1,[1]Forwarkeys!$C$2:$BA$185)),"-")</f>
        <v>12993</v>
      </c>
      <c r="H120" s="19">
        <f>España!E120</f>
        <v>99.49</v>
      </c>
      <c r="I120" s="3">
        <f>[1]Aeropuerto!$K113</f>
        <v>7761</v>
      </c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Apartamet'!L121</f>
        <v>732458</v>
      </c>
      <c r="D121" s="3" cm="1">
        <f t="array" ref="D121">_xlfn.XLOOKUP(transformación!A112,'[1]Pib Pc'!$A$2:$A$81,_xlfn.XLOOKUP(España!$C$1,'[1]Pib Pc'!B$1:J$1,'[1]Pib Pc'!$B$2:$J$81))</f>
        <v>5340</v>
      </c>
      <c r="E121" s="19" cm="1">
        <f t="array" ref="E121">_xlfn.XLOOKUP(transformación!B112,'[1]IPC Armonizado'!$A$2:$A$250,_xlfn.XLOOKUP($C$1,'[1]IPC Armonizado'!$B$1:$J$1,'[1]IPC Armonizado'!$B$2:$J$250))</f>
        <v>98.88</v>
      </c>
      <c r="F121" s="19" cm="1">
        <f t="array" ref="F121">_xlfn.XLOOKUP(transformación!A112,'[1]Desempleo armonizado'!$A$2:$A$101,_xlfn.XLOOKUP($C$1,'[1]Desempleo armonizado'!$B$1:$J$1,'[1]Desempleo armonizado'!$B$2:$J$101))</f>
        <v>8.6</v>
      </c>
      <c r="G121" s="26" cm="1">
        <f t="array" ref="G121">IFERROR(_xlfn.XLOOKUP(transformación!$B112,[1]Forwarkeys!$B$2:$B$185,_xlfn.XLOOKUP($C$1,[1]Forwarkeys!$C$1:$BA$1,[1]Forwarkeys!$C$2:$BA$185)),"-")</f>
        <v>10601</v>
      </c>
      <c r="H121" s="19">
        <f>España!E121</f>
        <v>99.36</v>
      </c>
      <c r="I121" s="3">
        <f>[1]Aeropuerto!$K114</f>
        <v>10175</v>
      </c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Apartamet'!L122</f>
        <v>863863</v>
      </c>
      <c r="D122" s="3" cm="1">
        <f t="array" ref="D122">_xlfn.XLOOKUP(transformación!A113,'[1]Pib Pc'!$A$2:$A$81,_xlfn.XLOOKUP(España!$C$1,'[1]Pib Pc'!B$1:J$1,'[1]Pib Pc'!$B$2:$J$81))</f>
        <v>5340</v>
      </c>
      <c r="E122" s="19" cm="1">
        <f t="array" ref="E122">_xlfn.XLOOKUP(transformación!B113,'[1]IPC Armonizado'!$A$2:$A$250,_xlfn.XLOOKUP($C$1,'[1]IPC Armonizado'!$B$1:$J$1,'[1]IPC Armonizado'!$B$2:$J$250))</f>
        <v>98.92</v>
      </c>
      <c r="F122" s="19" cm="1">
        <f t="array" ref="F122">_xlfn.XLOOKUP(transformación!A113,'[1]Desempleo armonizado'!$A$2:$A$101,_xlfn.XLOOKUP($C$1,'[1]Desempleo armonizado'!$B$1:$J$1,'[1]Desempleo armonizado'!$B$2:$J$101))</f>
        <v>8.6</v>
      </c>
      <c r="G122" s="26" cm="1">
        <f t="array" ref="G122">IFERROR(_xlfn.XLOOKUP(transformación!$B113,[1]Forwarkeys!$B$2:$B$185,_xlfn.XLOOKUP($C$1,[1]Forwarkeys!$C$1:$BA$1,[1]Forwarkeys!$C$2:$BA$185)),"-")</f>
        <v>11310</v>
      </c>
      <c r="H122" s="19">
        <f>España!E122</f>
        <v>100.94</v>
      </c>
      <c r="I122" s="3">
        <f>[1]Aeropuerto!$K115</f>
        <v>13433</v>
      </c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Apartamet'!L123</f>
        <v>597600</v>
      </c>
      <c r="D123" s="3" cm="1">
        <f t="array" ref="D123">_xlfn.XLOOKUP(transformación!A114,'[1]Pib Pc'!$A$2:$A$81,_xlfn.XLOOKUP(España!$C$1,'[1]Pib Pc'!B$1:J$1,'[1]Pib Pc'!$B$2:$J$81))</f>
        <v>5610</v>
      </c>
      <c r="E123" s="19" cm="1">
        <f t="array" ref="E123">_xlfn.XLOOKUP(transformación!B114,'[1]IPC Armonizado'!$A$2:$A$250,_xlfn.XLOOKUP($C$1,'[1]IPC Armonizado'!$B$1:$J$1,'[1]IPC Armonizado'!$B$2:$J$250))</f>
        <v>99.31</v>
      </c>
      <c r="F123" s="19" cm="1">
        <f t="array" ref="F123">_xlfn.XLOOKUP(transformación!A114,'[1]Desempleo armonizado'!$A$2:$A$101,_xlfn.XLOOKUP($C$1,'[1]Desempleo armonizado'!$B$1:$J$1,'[1]Desempleo armonizado'!$B$2:$J$101))</f>
        <v>8.6999999999999993</v>
      </c>
      <c r="G123" s="26" cm="1">
        <f t="array" ref="G123">IFERROR(_xlfn.XLOOKUP(transformación!$B114,[1]Forwarkeys!$B$2:$B$185,_xlfn.XLOOKUP($C$1,[1]Forwarkeys!$C$1:$BA$1,[1]Forwarkeys!$C$2:$BA$185)),"-")</f>
        <v>14736</v>
      </c>
      <c r="H123" s="19">
        <f>España!E123</f>
        <v>101.57</v>
      </c>
      <c r="I123" s="3">
        <f>[1]Aeropuerto!$K116</f>
        <v>19343</v>
      </c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Apartamet'!L124</f>
        <v>403091</v>
      </c>
      <c r="D124" s="3" cm="1">
        <f t="array" ref="D124">_xlfn.XLOOKUP(transformación!A115,'[1]Pib Pc'!$A$2:$A$81,_xlfn.XLOOKUP(España!$C$1,'[1]Pib Pc'!B$1:J$1,'[1]Pib Pc'!$B$2:$J$81))</f>
        <v>5610</v>
      </c>
      <c r="E124" s="19" cm="1">
        <f t="array" ref="E124">_xlfn.XLOOKUP(transformación!B115,'[1]IPC Armonizado'!$A$2:$A$250,_xlfn.XLOOKUP($C$1,'[1]IPC Armonizado'!$B$1:$J$1,'[1]IPC Armonizado'!$B$2:$J$250))</f>
        <v>99.38</v>
      </c>
      <c r="F124" s="19" cm="1">
        <f t="array" ref="F124">_xlfn.XLOOKUP(transformación!A115,'[1]Desempleo armonizado'!$A$2:$A$101,_xlfn.XLOOKUP($C$1,'[1]Desempleo armonizado'!$B$1:$J$1,'[1]Desempleo armonizado'!$B$2:$J$101))</f>
        <v>8.6999999999999993</v>
      </c>
      <c r="G124" s="26" cm="1">
        <f t="array" ref="G124">IFERROR(_xlfn.XLOOKUP(transformación!$B115,[1]Forwarkeys!$B$2:$B$185,_xlfn.XLOOKUP($C$1,[1]Forwarkeys!$C$1:$BA$1,[1]Forwarkeys!$C$2:$BA$185)),"-")</f>
        <v>22482</v>
      </c>
      <c r="H124" s="19">
        <f>España!E124</f>
        <v>101.54</v>
      </c>
      <c r="I124" s="3">
        <f>[1]Aeropuerto!$K117</f>
        <v>17454</v>
      </c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Apartamet'!L125</f>
        <v>465400</v>
      </c>
      <c r="D125" s="3" cm="1">
        <f t="array" ref="D125">_xlfn.XLOOKUP(transformación!A116,'[1]Pib Pc'!$A$2:$A$81,_xlfn.XLOOKUP(España!$C$1,'[1]Pib Pc'!B$1:J$1,'[1]Pib Pc'!$B$2:$J$81))</f>
        <v>5610</v>
      </c>
      <c r="E125" s="19" cm="1">
        <f t="array" ref="E125">_xlfn.XLOOKUP(transformación!B116,'[1]IPC Armonizado'!$A$2:$A$250,_xlfn.XLOOKUP($C$1,'[1]IPC Armonizado'!$B$1:$J$1,'[1]IPC Armonizado'!$B$2:$J$250))</f>
        <v>99.6</v>
      </c>
      <c r="F125" s="19" cm="1">
        <f t="array" ref="F125">_xlfn.XLOOKUP(transformación!A116,'[1]Desempleo armonizado'!$A$2:$A$101,_xlfn.XLOOKUP($C$1,'[1]Desempleo armonizado'!$B$1:$J$1,'[1]Desempleo armonizado'!$B$2:$J$101))</f>
        <v>8.6999999999999993</v>
      </c>
      <c r="G125" s="26" cm="1">
        <f t="array" ref="G125">IFERROR(_xlfn.XLOOKUP(transformación!$B116,[1]Forwarkeys!$B$2:$B$185,_xlfn.XLOOKUP($C$1,[1]Forwarkeys!$C$1:$BA$1,[1]Forwarkeys!$C$2:$BA$185)),"-")</f>
        <v>21402</v>
      </c>
      <c r="H125" s="19">
        <f>España!E125</f>
        <v>101.49</v>
      </c>
      <c r="I125" s="3">
        <f>[1]Aeropuerto!$K118</f>
        <v>20938</v>
      </c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Apartamet'!L126</f>
        <v>614770</v>
      </c>
      <c r="D126" s="3" cm="1">
        <f t="array" ref="D126">_xlfn.XLOOKUP(transformación!A117,'[1]Pib Pc'!$A$2:$A$81,_xlfn.XLOOKUP(España!$C$1,'[1]Pib Pc'!B$1:J$1,'[1]Pib Pc'!$B$2:$J$81))</f>
        <v>5480</v>
      </c>
      <c r="E126" s="19" cm="1">
        <f t="array" ref="E126">_xlfn.XLOOKUP(transformación!B117,'[1]IPC Armonizado'!$A$2:$A$250,_xlfn.XLOOKUP($C$1,'[1]IPC Armonizado'!$B$1:$J$1,'[1]IPC Armonizado'!$B$2:$J$250))</f>
        <v>99.35</v>
      </c>
      <c r="F126" s="19" cm="1">
        <f t="array" ref="F126">_xlfn.XLOOKUP(transformación!A117,'[1]Desempleo armonizado'!$A$2:$A$101,_xlfn.XLOOKUP($C$1,'[1]Desempleo armonizado'!$B$1:$J$1,'[1]Desempleo armonizado'!$B$2:$J$101))</f>
        <v>7.2</v>
      </c>
      <c r="G126" s="26" cm="1">
        <f t="array" ref="G126">IFERROR(_xlfn.XLOOKUP(transformación!$B117,[1]Forwarkeys!$B$2:$B$185,_xlfn.XLOOKUP($C$1,[1]Forwarkeys!$C$1:$BA$1,[1]Forwarkeys!$C$2:$BA$185)),"-")</f>
        <v>23253</v>
      </c>
      <c r="H126" s="19">
        <f>España!E126</f>
        <v>99.93</v>
      </c>
      <c r="I126" s="3">
        <f>[1]Aeropuerto!$K119</f>
        <v>28699</v>
      </c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Apartamet'!L127</f>
        <v>465646</v>
      </c>
      <c r="D127" s="3" cm="1">
        <f t="array" ref="D127">_xlfn.XLOOKUP(transformación!A118,'[1]Pib Pc'!$A$2:$A$81,_xlfn.XLOOKUP(España!$C$1,'[1]Pib Pc'!B$1:J$1,'[1]Pib Pc'!$B$2:$J$81))</f>
        <v>5480</v>
      </c>
      <c r="E127" s="19" cm="1">
        <f t="array" ref="E127">_xlfn.XLOOKUP(transformación!B118,'[1]IPC Armonizado'!$A$2:$A$250,_xlfn.XLOOKUP($C$1,'[1]IPC Armonizado'!$B$1:$J$1,'[1]IPC Armonizado'!$B$2:$J$250))</f>
        <v>99.32</v>
      </c>
      <c r="F127" s="19" cm="1">
        <f t="array" ref="F127">_xlfn.XLOOKUP(transformación!A118,'[1]Desempleo armonizado'!$A$2:$A$101,_xlfn.XLOOKUP($C$1,'[1]Desempleo armonizado'!$B$1:$J$1,'[1]Desempleo armonizado'!$B$2:$J$101))</f>
        <v>7.2</v>
      </c>
      <c r="G127" s="26" cm="1">
        <f t="array" ref="G127">IFERROR(_xlfn.XLOOKUP(transformación!$B118,[1]Forwarkeys!$B$2:$B$185,_xlfn.XLOOKUP($C$1,[1]Forwarkeys!$C$1:$BA$1,[1]Forwarkeys!$C$2:$BA$185)),"-")</f>
        <v>30585</v>
      </c>
      <c r="H127" s="19">
        <f>España!E127</f>
        <v>100.02</v>
      </c>
      <c r="I127" s="3">
        <f>[1]Aeropuerto!$K120</f>
        <v>16689</v>
      </c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Apartamet'!L128</f>
        <v>462341</v>
      </c>
      <c r="D128" s="3" cm="1">
        <f t="array" ref="D128">_xlfn.XLOOKUP(transformación!A119,'[1]Pib Pc'!$A$2:$A$81,_xlfn.XLOOKUP(España!$C$1,'[1]Pib Pc'!B$1:J$1,'[1]Pib Pc'!$B$2:$J$81))</f>
        <v>5480</v>
      </c>
      <c r="E128" s="19" cm="1">
        <f t="array" ref="E128">_xlfn.XLOOKUP(transformación!B119,'[1]IPC Armonizado'!$A$2:$A$250,_xlfn.XLOOKUP($C$1,'[1]IPC Armonizado'!$B$1:$J$1,'[1]IPC Armonizado'!$B$2:$J$250))</f>
        <v>99.56</v>
      </c>
      <c r="F128" s="19" cm="1">
        <f t="array" ref="F128">_xlfn.XLOOKUP(transformación!A119,'[1]Desempleo armonizado'!$A$2:$A$101,_xlfn.XLOOKUP($C$1,'[1]Desempleo armonizado'!$B$1:$J$1,'[1]Desempleo armonizado'!$B$2:$J$101))</f>
        <v>7.2</v>
      </c>
      <c r="G128" s="26" cm="1">
        <f t="array" ref="G128">IFERROR(_xlfn.XLOOKUP(transformación!$B119,[1]Forwarkeys!$B$2:$B$185,_xlfn.XLOOKUP($C$1,[1]Forwarkeys!$C$1:$BA$1,[1]Forwarkeys!$C$2:$BA$185)),"-")</f>
        <v>21408</v>
      </c>
      <c r="H128" s="19">
        <f>España!E128</f>
        <v>101.04</v>
      </c>
      <c r="I128" s="3">
        <f>[1]Aeropuerto!$K121</f>
        <v>16256</v>
      </c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Apartamet'!L129</f>
        <v>627215</v>
      </c>
      <c r="D129" s="3" cm="1">
        <f t="array" ref="D129">_xlfn.XLOOKUP(transformación!A120,'[1]Pib Pc'!$A$2:$A$81,_xlfn.XLOOKUP(España!$C$1,'[1]Pib Pc'!B$1:J$1,'[1]Pib Pc'!$B$2:$J$81))</f>
        <v>5780</v>
      </c>
      <c r="E129" s="19" cm="1">
        <f t="array" ref="E129">_xlfn.XLOOKUP(transformación!B120,'[1]IPC Armonizado'!$A$2:$A$250,_xlfn.XLOOKUP($C$1,'[1]IPC Armonizado'!$B$1:$J$1,'[1]IPC Armonizado'!$B$2:$J$250))</f>
        <v>99.62</v>
      </c>
      <c r="F129" s="19" cm="1">
        <f t="array" ref="F129">_xlfn.XLOOKUP(transformación!A120,'[1]Desempleo armonizado'!$A$2:$A$101,_xlfn.XLOOKUP($C$1,'[1]Desempleo armonizado'!$B$1:$J$1,'[1]Desempleo armonizado'!$B$2:$J$101))</f>
        <v>7.3</v>
      </c>
      <c r="G129" s="26" cm="1">
        <f t="array" ref="G129">IFERROR(_xlfn.XLOOKUP(transformación!$B120,[1]Forwarkeys!$B$2:$B$185,_xlfn.XLOOKUP($C$1,[1]Forwarkeys!$C$1:$BA$1,[1]Forwarkeys!$C$2:$BA$185)),"-")</f>
        <v>16965</v>
      </c>
      <c r="H129" s="19">
        <f>España!E129</f>
        <v>101.12</v>
      </c>
      <c r="I129" s="3">
        <f>[1]Aeropuerto!$K122</f>
        <v>20324</v>
      </c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Apartamet'!L130</f>
        <v>783293</v>
      </c>
      <c r="D130" s="3" cm="1">
        <f t="array" ref="D130">_xlfn.XLOOKUP(transformación!A121,'[1]Pib Pc'!$A$2:$A$81,_xlfn.XLOOKUP(España!$C$1,'[1]Pib Pc'!B$1:J$1,'[1]Pib Pc'!$B$2:$J$81))</f>
        <v>5780</v>
      </c>
      <c r="E130" s="19" cm="1">
        <f t="array" ref="E130">_xlfn.XLOOKUP(transformación!B121,'[1]IPC Armonizado'!$A$2:$A$250,_xlfn.XLOOKUP($C$1,'[1]IPC Armonizado'!$B$1:$J$1,'[1]IPC Armonizado'!$B$2:$J$250))</f>
        <v>99.54</v>
      </c>
      <c r="F130" s="19" cm="1">
        <f t="array" ref="F130">_xlfn.XLOOKUP(transformación!A121,'[1]Desempleo armonizado'!$A$2:$A$101,_xlfn.XLOOKUP($C$1,'[1]Desempleo armonizado'!$B$1:$J$1,'[1]Desempleo armonizado'!$B$2:$J$101))</f>
        <v>7.3</v>
      </c>
      <c r="G130" s="26" cm="1">
        <f t="array" ref="G130">IFERROR(_xlfn.XLOOKUP(transformación!$B121,[1]Forwarkeys!$B$2:$B$185,_xlfn.XLOOKUP($C$1,[1]Forwarkeys!$C$1:$BA$1,[1]Forwarkeys!$C$2:$BA$185)),"-")</f>
        <v>21468</v>
      </c>
      <c r="H130" s="19">
        <f>España!E130</f>
        <v>100.88</v>
      </c>
      <c r="I130" s="3">
        <f>[1]Aeropuerto!$K123</f>
        <v>11866</v>
      </c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Apartamet'!L131</f>
        <v>705862</v>
      </c>
      <c r="D131" s="3" cm="1">
        <f t="array" ref="D131">_xlfn.XLOOKUP(transformación!A122,'[1]Pib Pc'!$A$2:$A$81,_xlfn.XLOOKUP(España!$C$1,'[1]Pib Pc'!B$1:J$1,'[1]Pib Pc'!$B$2:$J$81))</f>
        <v>5780</v>
      </c>
      <c r="E131" s="19" cm="1">
        <f t="array" ref="E131">_xlfn.XLOOKUP(transformación!B122,'[1]IPC Armonizado'!$A$2:$A$250,_xlfn.XLOOKUP($C$1,'[1]IPC Armonizado'!$B$1:$J$1,'[1]IPC Armonizado'!$B$2:$J$250))</f>
        <v>99.8</v>
      </c>
      <c r="F131" s="19" cm="1">
        <f t="array" ref="F131">_xlfn.XLOOKUP(transformación!A122,'[1]Desempleo armonizado'!$A$2:$A$101,_xlfn.XLOOKUP($C$1,'[1]Desempleo armonizado'!$B$1:$J$1,'[1]Desempleo armonizado'!$B$2:$J$101))</f>
        <v>7.3</v>
      </c>
      <c r="G131" s="26" cm="1">
        <f t="array" ref="G131">IFERROR(_xlfn.XLOOKUP(transformación!$B122,[1]Forwarkeys!$B$2:$B$185,_xlfn.XLOOKUP($C$1,[1]Forwarkeys!$C$1:$BA$1,[1]Forwarkeys!$C$2:$BA$185)),"-")</f>
        <v>15159</v>
      </c>
      <c r="H131" s="19">
        <f>España!E131</f>
        <v>100.22</v>
      </c>
      <c r="I131" s="3">
        <f>[1]Aeropuerto!$K124</f>
        <v>11182</v>
      </c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Apartamet'!L132</f>
        <v>746997</v>
      </c>
      <c r="D132" s="3" cm="1">
        <f t="array" ref="D132">_xlfn.XLOOKUP(transformación!A123,'[1]Pib Pc'!$A$2:$A$81,_xlfn.XLOOKUP(España!$C$1,'[1]Pib Pc'!B$1:J$1,'[1]Pib Pc'!$B$2:$J$81))</f>
        <v>5540</v>
      </c>
      <c r="E132" s="19" cm="1">
        <f t="array" ref="E132">_xlfn.XLOOKUP(transformación!B123,'[1]IPC Armonizado'!$A$2:$A$250,_xlfn.XLOOKUP($C$1,'[1]IPC Armonizado'!$B$1:$J$1,'[1]IPC Armonizado'!$B$2:$J$250))</f>
        <v>98.71</v>
      </c>
      <c r="F132" s="19" cm="1">
        <f t="array" ref="F132">_xlfn.XLOOKUP(transformación!A123,'[1]Desempleo armonizado'!$A$2:$A$101,_xlfn.XLOOKUP($C$1,'[1]Desempleo armonizado'!$B$1:$J$1,'[1]Desempleo armonizado'!$B$2:$J$101))</f>
        <v>8.3000000000000007</v>
      </c>
      <c r="G132" s="26" cm="1">
        <f t="array" ref="G132">IFERROR(_xlfn.XLOOKUP(transformación!$B123,[1]Forwarkeys!$B$2:$B$185,_xlfn.XLOOKUP($C$1,[1]Forwarkeys!$C$1:$BA$1,[1]Forwarkeys!$C$2:$BA$185)),"-")</f>
        <v>12855</v>
      </c>
      <c r="H132" s="19">
        <f>España!E132</f>
        <v>98.04</v>
      </c>
      <c r="I132" s="3">
        <f>[1]Aeropuerto!$K125</f>
        <v>10534</v>
      </c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Apartamet'!L133</f>
        <v>732502</v>
      </c>
      <c r="D133" s="3" cm="1">
        <f t="array" ref="D133">_xlfn.XLOOKUP(transformación!A124,'[1]Pib Pc'!$A$2:$A$81,_xlfn.XLOOKUP(España!$C$1,'[1]Pib Pc'!B$1:J$1,'[1]Pib Pc'!$B$2:$J$81))</f>
        <v>5540</v>
      </c>
      <c r="E133" s="19" cm="1">
        <f t="array" ref="E133">_xlfn.XLOOKUP(transformación!B124,'[1]IPC Armonizado'!$A$2:$A$250,_xlfn.XLOOKUP($C$1,'[1]IPC Armonizado'!$B$1:$J$1,'[1]IPC Armonizado'!$B$2:$J$250))</f>
        <v>99.54</v>
      </c>
      <c r="F133" s="19" cm="1">
        <f t="array" ref="F133">_xlfn.XLOOKUP(transformación!A124,'[1]Desempleo armonizado'!$A$2:$A$101,_xlfn.XLOOKUP($C$1,'[1]Desempleo armonizado'!$B$1:$J$1,'[1]Desempleo armonizado'!$B$2:$J$101))</f>
        <v>8.3000000000000007</v>
      </c>
      <c r="G133" s="26" cm="1">
        <f t="array" ref="G133">IFERROR(_xlfn.XLOOKUP(transformación!$B124,[1]Forwarkeys!$B$2:$B$185,_xlfn.XLOOKUP($C$1,[1]Forwarkeys!$C$1:$BA$1,[1]Forwarkeys!$C$2:$BA$185)),"-")</f>
        <v>13011</v>
      </c>
      <c r="H133" s="19">
        <f>España!E133</f>
        <v>98.18</v>
      </c>
      <c r="I133" s="3">
        <f>[1]Aeropuerto!$K126</f>
        <v>11785</v>
      </c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Apartamet'!L134</f>
        <v>825514</v>
      </c>
      <c r="D134" s="3" cm="1">
        <f t="array" ref="D134">_xlfn.XLOOKUP(transformación!A125,'[1]Pib Pc'!$A$2:$A$81,_xlfn.XLOOKUP(España!$C$1,'[1]Pib Pc'!B$1:J$1,'[1]Pib Pc'!$B$2:$J$81))</f>
        <v>5540</v>
      </c>
      <c r="E134" s="19" cm="1">
        <f t="array" ref="E134">_xlfn.XLOOKUP(transformación!B125,'[1]IPC Armonizado'!$A$2:$A$250,_xlfn.XLOOKUP($C$1,'[1]IPC Armonizado'!$B$1:$J$1,'[1]IPC Armonizado'!$B$2:$J$250))</f>
        <v>99.66</v>
      </c>
      <c r="F134" s="19" cm="1">
        <f t="array" ref="F134">_xlfn.XLOOKUP(transformación!A125,'[1]Desempleo armonizado'!$A$2:$A$101,_xlfn.XLOOKUP($C$1,'[1]Desempleo armonizado'!$B$1:$J$1,'[1]Desempleo armonizado'!$B$2:$J$101))</f>
        <v>8.3000000000000007</v>
      </c>
      <c r="G134" s="26" cm="1">
        <f t="array" ref="G134">IFERROR(_xlfn.XLOOKUP(transformación!$B125,[1]Forwarkeys!$B$2:$B$185,_xlfn.XLOOKUP($C$1,[1]Forwarkeys!$C$1:$BA$1,[1]Forwarkeys!$C$2:$BA$185)),"-")</f>
        <v>12258</v>
      </c>
      <c r="H134" s="19">
        <f>España!E134</f>
        <v>100.15</v>
      </c>
      <c r="I134" s="3">
        <f>[1]Aeropuerto!$K127</f>
        <v>15071</v>
      </c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Apartamet'!L135</f>
        <v>563256</v>
      </c>
      <c r="D135" s="3" cm="1">
        <f t="array" ref="D135">_xlfn.XLOOKUP(transformación!A126,'[1]Pib Pc'!$A$2:$A$81,_xlfn.XLOOKUP(España!$C$1,'[1]Pib Pc'!B$1:J$1,'[1]Pib Pc'!$B$2:$J$81))</f>
        <v>5870</v>
      </c>
      <c r="E135" s="19" cm="1">
        <f t="array" ref="E135">_xlfn.XLOOKUP(transformación!B126,'[1]IPC Armonizado'!$A$2:$A$250,_xlfn.XLOOKUP($C$1,'[1]IPC Armonizado'!$B$1:$J$1,'[1]IPC Armonizado'!$B$2:$J$250))</f>
        <v>99.82</v>
      </c>
      <c r="F135" s="19" cm="1">
        <f t="array" ref="F135">_xlfn.XLOOKUP(transformación!A126,'[1]Desempleo armonizado'!$A$2:$A$101,_xlfn.XLOOKUP($C$1,'[1]Desempleo armonizado'!$B$1:$J$1,'[1]Desempleo armonizado'!$B$2:$J$101))</f>
        <v>8.3000000000000007</v>
      </c>
      <c r="G135" s="26" cm="1">
        <f t="array" ref="G135">IFERROR(_xlfn.XLOOKUP(transformación!$B126,[1]Forwarkeys!$B$2:$B$185,_xlfn.XLOOKUP($C$1,[1]Forwarkeys!$C$1:$BA$1,[1]Forwarkeys!$C$2:$BA$185)),"-")</f>
        <v>15666</v>
      </c>
      <c r="H135" s="19">
        <f>España!E135</f>
        <v>100.83</v>
      </c>
      <c r="I135" s="3">
        <f>[1]Aeropuerto!$K128</f>
        <v>20744</v>
      </c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Apartamet'!L136</f>
        <v>388605</v>
      </c>
      <c r="D136" s="3" cm="1">
        <f t="array" ref="D136">_xlfn.XLOOKUP(transformación!A127,'[1]Pib Pc'!$A$2:$A$81,_xlfn.XLOOKUP(España!$C$1,'[1]Pib Pc'!B$1:J$1,'[1]Pib Pc'!$B$2:$J$81))</f>
        <v>5870</v>
      </c>
      <c r="E136" s="19" cm="1">
        <f t="array" ref="E136">_xlfn.XLOOKUP(transformación!B127,'[1]IPC Armonizado'!$A$2:$A$250,_xlfn.XLOOKUP($C$1,'[1]IPC Armonizado'!$B$1:$J$1,'[1]IPC Armonizado'!$B$2:$J$250))</f>
        <v>100.26</v>
      </c>
      <c r="F136" s="19" cm="1">
        <f t="array" ref="F136">_xlfn.XLOOKUP(transformación!A127,'[1]Desempleo armonizado'!$A$2:$A$101,_xlfn.XLOOKUP($C$1,'[1]Desempleo armonizado'!$B$1:$J$1,'[1]Desempleo armonizado'!$B$2:$J$101))</f>
        <v>8.3000000000000007</v>
      </c>
      <c r="G136" s="26" cm="1">
        <f t="array" ref="G136">IFERROR(_xlfn.XLOOKUP(transformación!$B127,[1]Forwarkeys!$B$2:$B$185,_xlfn.XLOOKUP($C$1,[1]Forwarkeys!$C$1:$BA$1,[1]Forwarkeys!$C$2:$BA$185)),"-")</f>
        <v>23583</v>
      </c>
      <c r="H136" s="19">
        <f>España!E136</f>
        <v>101.27</v>
      </c>
      <c r="I136" s="3">
        <f>[1]Aeropuerto!$K129</f>
        <v>20145</v>
      </c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Apartamet'!L137</f>
        <v>431367</v>
      </c>
      <c r="D137" s="3" cm="1">
        <f t="array" ref="D137">_xlfn.XLOOKUP(transformación!A128,'[1]Pib Pc'!$A$2:$A$81,_xlfn.XLOOKUP(España!$C$1,'[1]Pib Pc'!B$1:J$1,'[1]Pib Pc'!$B$2:$J$81))</f>
        <v>5870</v>
      </c>
      <c r="E137" s="19" cm="1">
        <f t="array" ref="E137">_xlfn.XLOOKUP(transformación!B128,'[1]IPC Armonizado'!$A$2:$A$250,_xlfn.XLOOKUP($C$1,'[1]IPC Armonizado'!$B$1:$J$1,'[1]IPC Armonizado'!$B$2:$J$250))</f>
        <v>100</v>
      </c>
      <c r="F137" s="19" cm="1">
        <f t="array" ref="F137">_xlfn.XLOOKUP(transformación!A128,'[1]Desempleo armonizado'!$A$2:$A$101,_xlfn.XLOOKUP($C$1,'[1]Desempleo armonizado'!$B$1:$J$1,'[1]Desempleo armonizado'!$B$2:$J$101))</f>
        <v>8.3000000000000007</v>
      </c>
      <c r="G137" s="26" cm="1">
        <f t="array" ref="G137">IFERROR(_xlfn.XLOOKUP(transformación!$B128,[1]Forwarkeys!$B$2:$B$185,_xlfn.XLOOKUP($C$1,[1]Forwarkeys!$C$1:$BA$1,[1]Forwarkeys!$C$2:$BA$185)),"-")</f>
        <v>23076</v>
      </c>
      <c r="H137" s="19">
        <f>España!E137</f>
        <v>101.46</v>
      </c>
      <c r="I137" s="3">
        <f>[1]Aeropuerto!$K130</f>
        <v>22100</v>
      </c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Apartamet'!L138</f>
        <v>569165</v>
      </c>
      <c r="D138" s="3" cm="1">
        <f t="array" ref="D138">_xlfn.XLOOKUP(transformación!A129,'[1]Pib Pc'!$A$2:$A$81,_xlfn.XLOOKUP(España!$C$1,'[1]Pib Pc'!B$1:J$1,'[1]Pib Pc'!$B$2:$J$81))</f>
        <v>5740</v>
      </c>
      <c r="E138" s="19" cm="1">
        <f t="array" ref="E138">_xlfn.XLOOKUP(transformación!B129,'[1]IPC Armonizado'!$A$2:$A$250,_xlfn.XLOOKUP($C$1,'[1]IPC Armonizado'!$B$1:$J$1,'[1]IPC Armonizado'!$B$2:$J$250))</f>
        <v>100.13</v>
      </c>
      <c r="F138" s="19" cm="1">
        <f t="array" ref="F138">_xlfn.XLOOKUP(transformación!A129,'[1]Desempleo armonizado'!$A$2:$A$101,_xlfn.XLOOKUP($C$1,'[1]Desempleo armonizado'!$B$1:$J$1,'[1]Desempleo armonizado'!$B$2:$J$101))</f>
        <v>6.6</v>
      </c>
      <c r="G138" s="26" cm="1">
        <f t="array" ref="G138">IFERROR(_xlfn.XLOOKUP(transformación!$B129,[1]Forwarkeys!$B$2:$B$185,_xlfn.XLOOKUP($C$1,[1]Forwarkeys!$C$1:$BA$1,[1]Forwarkeys!$C$2:$BA$185)),"-")</f>
        <v>22602</v>
      </c>
      <c r="H138" s="19">
        <f>España!E138</f>
        <v>99.9</v>
      </c>
      <c r="I138" s="3">
        <f>[1]Aeropuerto!$K131</f>
        <v>28587</v>
      </c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Apartamet'!L139</f>
        <v>391524</v>
      </c>
      <c r="D139" s="3" cm="1">
        <f t="array" ref="D139">_xlfn.XLOOKUP(transformación!A130,'[1]Pib Pc'!$A$2:$A$81,_xlfn.XLOOKUP(España!$C$1,'[1]Pib Pc'!B$1:J$1,'[1]Pib Pc'!$B$2:$J$81))</f>
        <v>5740</v>
      </c>
      <c r="E139" s="19" cm="1">
        <f t="array" ref="E139">_xlfn.XLOOKUP(transformación!B130,'[1]IPC Armonizado'!$A$2:$A$250,_xlfn.XLOOKUP($C$1,'[1]IPC Armonizado'!$B$1:$J$1,'[1]IPC Armonizado'!$B$2:$J$250))</f>
        <v>99.96</v>
      </c>
      <c r="F139" s="19" cm="1">
        <f t="array" ref="F139">_xlfn.XLOOKUP(transformación!A130,'[1]Desempleo armonizado'!$A$2:$A$101,_xlfn.XLOOKUP($C$1,'[1]Desempleo armonizado'!$B$1:$J$1,'[1]Desempleo armonizado'!$B$2:$J$101))</f>
        <v>6.6</v>
      </c>
      <c r="G139" s="26" cm="1">
        <f t="array" ref="G139">IFERROR(_xlfn.XLOOKUP(transformación!$B130,[1]Forwarkeys!$B$2:$B$185,_xlfn.XLOOKUP($C$1,[1]Forwarkeys!$C$1:$BA$1,[1]Forwarkeys!$C$2:$BA$185)),"-")</f>
        <v>29121</v>
      </c>
      <c r="H139" s="19">
        <f>España!E139</f>
        <v>99.5</v>
      </c>
      <c r="I139" s="3">
        <f>[1]Aeropuerto!$K132</f>
        <v>18636</v>
      </c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Apartamet'!L140</f>
        <v>467533</v>
      </c>
      <c r="D140" s="3" cm="1">
        <f t="array" ref="D140">_xlfn.XLOOKUP(transformación!A131,'[1]Pib Pc'!$A$2:$A$81,_xlfn.XLOOKUP(España!$C$1,'[1]Pib Pc'!B$1:J$1,'[1]Pib Pc'!$B$2:$J$81))</f>
        <v>5740</v>
      </c>
      <c r="E140" s="19" cm="1">
        <f t="array" ref="E140">_xlfn.XLOOKUP(transformación!B131,'[1]IPC Armonizado'!$A$2:$A$250,_xlfn.XLOOKUP($C$1,'[1]IPC Armonizado'!$B$1:$J$1,'[1]IPC Armonizado'!$B$2:$J$250))</f>
        <v>100.45</v>
      </c>
      <c r="F140" s="19" cm="1">
        <f t="array" ref="F140">_xlfn.XLOOKUP(transformación!A131,'[1]Desempleo armonizado'!$A$2:$A$101,_xlfn.XLOOKUP($C$1,'[1]Desempleo armonizado'!$B$1:$J$1,'[1]Desempleo armonizado'!$B$2:$J$101))</f>
        <v>6.6</v>
      </c>
      <c r="G140" s="26" cm="1">
        <f t="array" ref="G140">IFERROR(_xlfn.XLOOKUP(transformación!$B131,[1]Forwarkeys!$B$2:$B$185,_xlfn.XLOOKUP($C$1,[1]Forwarkeys!$C$1:$BA$1,[1]Forwarkeys!$C$2:$BA$185)),"-")</f>
        <v>22158</v>
      </c>
      <c r="H140" s="19">
        <f>España!E140</f>
        <v>99.9</v>
      </c>
      <c r="I140" s="3">
        <f>[1]Aeropuerto!$K133</f>
        <v>20022</v>
      </c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Apartamet'!L141</f>
        <v>639237</v>
      </c>
      <c r="D141" s="3" cm="1">
        <f t="array" ref="D141">_xlfn.XLOOKUP(transformación!A132,'[1]Pib Pc'!$A$2:$A$81,_xlfn.XLOOKUP(España!$C$1,'[1]Pib Pc'!B$1:J$1,'[1]Pib Pc'!$B$2:$J$81))</f>
        <v>6070</v>
      </c>
      <c r="E141" s="19" cm="1">
        <f t="array" ref="E141">_xlfn.XLOOKUP(transformación!B132,'[1]IPC Armonizado'!$A$2:$A$250,_xlfn.XLOOKUP($C$1,'[1]IPC Armonizado'!$B$1:$J$1,'[1]IPC Armonizado'!$B$2:$J$250))</f>
        <v>100.55</v>
      </c>
      <c r="F141" s="19" cm="1">
        <f t="array" ref="F141">_xlfn.XLOOKUP(transformación!A132,'[1]Desempleo armonizado'!$A$2:$A$101,_xlfn.XLOOKUP($C$1,'[1]Desempleo armonizado'!$B$1:$J$1,'[1]Desempleo armonizado'!$B$2:$J$101))</f>
        <v>6.6</v>
      </c>
      <c r="G141" s="26" cm="1">
        <f t="array" ref="G141">IFERROR(_xlfn.XLOOKUP(transformación!$B132,[1]Forwarkeys!$B$2:$B$185,_xlfn.XLOOKUP($C$1,[1]Forwarkeys!$C$1:$BA$1,[1]Forwarkeys!$C$2:$BA$185)),"-")</f>
        <v>20316</v>
      </c>
      <c r="H141" s="19">
        <f>España!E141</f>
        <v>100.21</v>
      </c>
      <c r="I141" s="3">
        <f>[1]Aeropuerto!$K134</f>
        <v>24051</v>
      </c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Apartamet'!L142</f>
        <v>796180</v>
      </c>
      <c r="D142" s="3" cm="1">
        <f t="array" ref="D142">_xlfn.XLOOKUP(transformación!A133,'[1]Pib Pc'!$A$2:$A$81,_xlfn.XLOOKUP(España!$C$1,'[1]Pib Pc'!B$1:J$1,'[1]Pib Pc'!$B$2:$J$81))</f>
        <v>6070</v>
      </c>
      <c r="E142" s="19" cm="1">
        <f t="array" ref="E142">_xlfn.XLOOKUP(transformación!B133,'[1]IPC Armonizado'!$A$2:$A$250,_xlfn.XLOOKUP($C$1,'[1]IPC Armonizado'!$B$1:$J$1,'[1]IPC Armonizado'!$B$2:$J$250))</f>
        <v>100.38</v>
      </c>
      <c r="F142" s="19" cm="1">
        <f t="array" ref="F142">_xlfn.XLOOKUP(transformación!A133,'[1]Desempleo armonizado'!$A$2:$A$101,_xlfn.XLOOKUP($C$1,'[1]Desempleo armonizado'!$B$1:$J$1,'[1]Desempleo armonizado'!$B$2:$J$101))</f>
        <v>6.6</v>
      </c>
      <c r="G142" s="26" cm="1">
        <f t="array" ref="G142">IFERROR(_xlfn.XLOOKUP(transformación!$B133,[1]Forwarkeys!$B$2:$B$185,_xlfn.XLOOKUP($C$1,[1]Forwarkeys!$C$1:$BA$1,[1]Forwarkeys!$C$2:$BA$185)),"-")</f>
        <v>24847</v>
      </c>
      <c r="H142" s="19">
        <f>España!E142</f>
        <v>100.47</v>
      </c>
      <c r="I142" s="3">
        <f>[1]Aeropuerto!$K135</f>
        <v>13015</v>
      </c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Apartamet'!L143</f>
        <v>761231</v>
      </c>
      <c r="D143" s="3" cm="1">
        <f t="array" ref="D143">_xlfn.XLOOKUP(transformación!A134,'[1]Pib Pc'!$A$2:$A$81,_xlfn.XLOOKUP(España!$C$1,'[1]Pib Pc'!B$1:J$1,'[1]Pib Pc'!$B$2:$J$81))</f>
        <v>6070</v>
      </c>
      <c r="E143" s="19" cm="1">
        <f t="array" ref="E143">_xlfn.XLOOKUP(transformación!B134,'[1]IPC Armonizado'!$A$2:$A$250,_xlfn.XLOOKUP($C$1,'[1]IPC Armonizado'!$B$1:$J$1,'[1]IPC Armonizado'!$B$2:$J$250))</f>
        <v>100.54</v>
      </c>
      <c r="F143" s="19" cm="1">
        <f t="array" ref="F143">_xlfn.XLOOKUP(transformación!A134,'[1]Desempleo armonizado'!$A$2:$A$101,_xlfn.XLOOKUP($C$1,'[1]Desempleo armonizado'!$B$1:$J$1,'[1]Desempleo armonizado'!$B$2:$J$101))</f>
        <v>6.6</v>
      </c>
      <c r="G143" s="26" cm="1">
        <f t="array" ref="G143">IFERROR(_xlfn.XLOOKUP(transformación!$B134,[1]Forwarkeys!$B$2:$B$185,_xlfn.XLOOKUP($C$1,[1]Forwarkeys!$C$1:$BA$1,[1]Forwarkeys!$C$2:$BA$185)),"-")</f>
        <v>15972</v>
      </c>
      <c r="H143" s="19">
        <f>España!E143</f>
        <v>100.09</v>
      </c>
      <c r="I143" s="3">
        <f>[1]Aeropuerto!$K136</f>
        <v>14160</v>
      </c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Apartamet'!L144</f>
        <v>803985</v>
      </c>
      <c r="D144" s="3" cm="1">
        <f t="array" ref="D144">_xlfn.XLOOKUP(transformación!A135,'[1]Pib Pc'!$A$2:$A$81,_xlfn.XLOOKUP(España!$C$1,'[1]Pib Pc'!B$1:J$1,'[1]Pib Pc'!$B$2:$J$81))</f>
        <v>5730</v>
      </c>
      <c r="E144" s="19" cm="1">
        <f t="array" ref="E144">_xlfn.XLOOKUP(transformación!B135,'[1]IPC Armonizado'!$A$2:$A$250,_xlfn.XLOOKUP($C$1,'[1]IPC Armonizado'!$B$1:$J$1,'[1]IPC Armonizado'!$B$2:$J$250))</f>
        <v>99.96</v>
      </c>
      <c r="F144" s="19" cm="1">
        <f t="array" ref="F144">_xlfn.XLOOKUP(transformación!A135,'[1]Desempleo armonizado'!$A$2:$A$101,_xlfn.XLOOKUP($C$1,'[1]Desempleo armonizado'!$B$1:$J$1,'[1]Desempleo armonizado'!$B$2:$J$101))</f>
        <v>7.7</v>
      </c>
      <c r="G144" s="26" cm="1">
        <f t="array" ref="G144">IFERROR(_xlfn.XLOOKUP(transformación!$B135,[1]Forwarkeys!$B$2:$B$185,_xlfn.XLOOKUP($C$1,[1]Forwarkeys!$C$1:$BA$1,[1]Forwarkeys!$C$2:$BA$185)),"-")</f>
        <v>15705</v>
      </c>
      <c r="H144" s="19">
        <f>España!E144</f>
        <v>97.63</v>
      </c>
      <c r="I144" s="3">
        <f>[1]Aeropuerto!$K137</f>
        <v>13546</v>
      </c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Apartamet'!L145</f>
        <v>780637</v>
      </c>
      <c r="D145" s="3" cm="1">
        <f t="array" ref="D145">_xlfn.XLOOKUP(transformación!A136,'[1]Pib Pc'!$A$2:$A$81,_xlfn.XLOOKUP(España!$C$1,'[1]Pib Pc'!B$1:J$1,'[1]Pib Pc'!$B$2:$J$81))</f>
        <v>5730</v>
      </c>
      <c r="E145" s="19" cm="1">
        <f t="array" ref="E145">_xlfn.XLOOKUP(transformación!B136,'[1]IPC Armonizado'!$A$2:$A$250,_xlfn.XLOOKUP($C$1,'[1]IPC Armonizado'!$B$1:$J$1,'[1]IPC Armonizado'!$B$2:$J$250))</f>
        <v>100.3</v>
      </c>
      <c r="F145" s="19" cm="1">
        <f t="array" ref="F145">_xlfn.XLOOKUP(transformación!A136,'[1]Desempleo armonizado'!$A$2:$A$101,_xlfn.XLOOKUP($C$1,'[1]Desempleo armonizado'!$B$1:$J$1,'[1]Desempleo armonizado'!$B$2:$J$101))</f>
        <v>7.7</v>
      </c>
      <c r="G145" s="26" cm="1">
        <f t="array" ref="G145">IFERROR(_xlfn.XLOOKUP(transformación!$B136,[1]Forwarkeys!$B$2:$B$185,_xlfn.XLOOKUP($C$1,[1]Forwarkeys!$C$1:$BA$1,[1]Forwarkeys!$C$2:$BA$185)),"-")</f>
        <v>16854</v>
      </c>
      <c r="H145" s="19">
        <f>España!E145</f>
        <v>97.21</v>
      </c>
      <c r="I145" s="3">
        <f>[1]Aeropuerto!$K138</f>
        <v>15159</v>
      </c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Apartamet'!L146</f>
        <v>873650</v>
      </c>
      <c r="D146" s="3" cm="1">
        <f t="array" ref="D146">_xlfn.XLOOKUP(transformación!A137,'[1]Pib Pc'!$A$2:$A$81,_xlfn.XLOOKUP(España!$C$1,'[1]Pib Pc'!B$1:J$1,'[1]Pib Pc'!$B$2:$J$81))</f>
        <v>5730</v>
      </c>
      <c r="E146" s="19" cm="1">
        <f t="array" ref="E146">_xlfn.XLOOKUP(transformación!B137,'[1]IPC Armonizado'!$A$2:$A$250,_xlfn.XLOOKUP($C$1,'[1]IPC Armonizado'!$B$1:$J$1,'[1]IPC Armonizado'!$B$2:$J$250))</f>
        <v>100.85</v>
      </c>
      <c r="F146" s="19" cm="1">
        <f t="array" ref="F146">_xlfn.XLOOKUP(transformación!A137,'[1]Desempleo armonizado'!$A$2:$A$101,_xlfn.XLOOKUP($C$1,'[1]Desempleo armonizado'!$B$1:$J$1,'[1]Desempleo armonizado'!$B$2:$J$101))</f>
        <v>7.7</v>
      </c>
      <c r="G146" s="26" cm="1">
        <f t="array" ref="G146">IFERROR(_xlfn.XLOOKUP(transformación!$B137,[1]Forwarkeys!$B$2:$B$185,_xlfn.XLOOKUP($C$1,[1]Forwarkeys!$C$1:$BA$1,[1]Forwarkeys!$C$2:$BA$185)),"-")</f>
        <v>16065</v>
      </c>
      <c r="H146" s="19">
        <f>España!E146</f>
        <v>99.16</v>
      </c>
      <c r="I146" s="3">
        <f>[1]Aeropuerto!$K139</f>
        <v>18453</v>
      </c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Apartamet'!L147</f>
        <v>570315</v>
      </c>
      <c r="D147" s="3" cm="1">
        <f t="array" ref="D147">_xlfn.XLOOKUP(transformación!A138,'[1]Pib Pc'!$A$2:$A$81,_xlfn.XLOOKUP(España!$C$1,'[1]Pib Pc'!B$1:J$1,'[1]Pib Pc'!$B$2:$J$81))</f>
        <v>6070</v>
      </c>
      <c r="E147" s="19" cm="1">
        <f t="array" ref="E147">_xlfn.XLOOKUP(transformación!B138,'[1]IPC Armonizado'!$A$2:$A$250,_xlfn.XLOOKUP($C$1,'[1]IPC Armonizado'!$B$1:$J$1,'[1]IPC Armonizado'!$B$2:$J$250))</f>
        <v>100.86</v>
      </c>
      <c r="F147" s="19" cm="1">
        <f t="array" ref="F147">_xlfn.XLOOKUP(transformación!A138,'[1]Desempleo armonizado'!$A$2:$A$101,_xlfn.XLOOKUP($C$1,'[1]Desempleo armonizado'!$B$1:$J$1,'[1]Desempleo armonizado'!$B$2:$J$101))</f>
        <v>7.5</v>
      </c>
      <c r="G147" s="26" cm="1">
        <f t="array" ref="G147">IFERROR(_xlfn.XLOOKUP(transformación!$B138,[1]Forwarkeys!$B$2:$B$185,_xlfn.XLOOKUP($C$1,[1]Forwarkeys!$C$1:$BA$1,[1]Forwarkeys!$C$2:$BA$185)),"-")</f>
        <v>19605</v>
      </c>
      <c r="H147" s="19">
        <f>España!E147</f>
        <v>99.65</v>
      </c>
      <c r="I147" s="3">
        <f>[1]Aeropuerto!$K140</f>
        <v>19840</v>
      </c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Apartamet'!L148</f>
        <v>514397</v>
      </c>
      <c r="D148" s="3" cm="1">
        <f t="array" ref="D148">_xlfn.XLOOKUP(transformación!A139,'[1]Pib Pc'!$A$2:$A$81,_xlfn.XLOOKUP(España!$C$1,'[1]Pib Pc'!B$1:J$1,'[1]Pib Pc'!$B$2:$J$81))</f>
        <v>6070</v>
      </c>
      <c r="E148" s="19" cm="1">
        <f t="array" ref="E148">_xlfn.XLOOKUP(transformación!B139,'[1]IPC Armonizado'!$A$2:$A$250,_xlfn.XLOOKUP($C$1,'[1]IPC Armonizado'!$B$1:$J$1,'[1]IPC Armonizado'!$B$2:$J$250))</f>
        <v>101.08</v>
      </c>
      <c r="F148" s="19" cm="1">
        <f t="array" ref="F148">_xlfn.XLOOKUP(transformación!A139,'[1]Desempleo armonizado'!$A$2:$A$101,_xlfn.XLOOKUP($C$1,'[1]Desempleo armonizado'!$B$1:$J$1,'[1]Desempleo armonizado'!$B$2:$J$101))</f>
        <v>7.5</v>
      </c>
      <c r="G148" s="26" cm="1">
        <f t="array" ref="G148">IFERROR(_xlfn.XLOOKUP(transformación!$B139,[1]Forwarkeys!$B$2:$B$185,_xlfn.XLOOKUP($C$1,[1]Forwarkeys!$C$1:$BA$1,[1]Forwarkeys!$C$2:$BA$185)),"-")</f>
        <v>21411</v>
      </c>
      <c r="H148" s="19">
        <f>España!E148</f>
        <v>100.17</v>
      </c>
      <c r="I148" s="3">
        <f>[1]Aeropuerto!$K141</f>
        <v>18860</v>
      </c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Apartamet'!L149</f>
        <v>529705</v>
      </c>
      <c r="D149" s="3" cm="1">
        <f t="array" ref="D149">_xlfn.XLOOKUP(transformación!A140,'[1]Pib Pc'!$A$2:$A$81,_xlfn.XLOOKUP(España!$C$1,'[1]Pib Pc'!B$1:J$1,'[1]Pib Pc'!$B$2:$J$81))</f>
        <v>6070</v>
      </c>
      <c r="E149" s="19" cm="1">
        <f t="array" ref="E149">_xlfn.XLOOKUP(transformación!B140,'[1]IPC Armonizado'!$A$2:$A$250,_xlfn.XLOOKUP($C$1,'[1]IPC Armonizado'!$B$1:$J$1,'[1]IPC Armonizado'!$B$2:$J$250))</f>
        <v>101.19</v>
      </c>
      <c r="F149" s="19" cm="1">
        <f t="array" ref="F149">_xlfn.XLOOKUP(transformación!A140,'[1]Desempleo armonizado'!$A$2:$A$101,_xlfn.XLOOKUP($C$1,'[1]Desempleo armonizado'!$B$1:$J$1,'[1]Desempleo armonizado'!$B$2:$J$101))</f>
        <v>7.5</v>
      </c>
      <c r="G149" s="26" cm="1">
        <f t="array" ref="G149">IFERROR(_xlfn.XLOOKUP(transformación!$B140,[1]Forwarkeys!$B$2:$B$185,_xlfn.XLOOKUP($C$1,[1]Forwarkeys!$C$1:$BA$1,[1]Forwarkeys!$C$2:$BA$185)),"-")</f>
        <v>21016</v>
      </c>
      <c r="H149" s="19">
        <f>España!E149</f>
        <v>100.59</v>
      </c>
      <c r="I149" s="3">
        <f>[1]Aeropuerto!$K142</f>
        <v>24383</v>
      </c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Apartamet'!L150</f>
        <v>711921</v>
      </c>
      <c r="D150" s="3" cm="1">
        <f t="array" ref="D150">_xlfn.XLOOKUP(transformación!A141,'[1]Pib Pc'!$A$2:$A$81,_xlfn.XLOOKUP(España!$C$1,'[1]Pib Pc'!B$1:J$1,'[1]Pib Pc'!$B$2:$J$81))</f>
        <v>5940</v>
      </c>
      <c r="E150" s="19" cm="1">
        <f t="array" ref="E150">_xlfn.XLOOKUP(transformación!B141,'[1]IPC Armonizado'!$A$2:$A$250,_xlfn.XLOOKUP($C$1,'[1]IPC Armonizado'!$B$1:$J$1,'[1]IPC Armonizado'!$B$2:$J$250))</f>
        <v>101.27</v>
      </c>
      <c r="F150" s="19" cm="1">
        <f t="array" ref="F150">_xlfn.XLOOKUP(transformación!A141,'[1]Desempleo armonizado'!$A$2:$A$101,_xlfn.XLOOKUP($C$1,'[1]Desempleo armonizado'!$B$1:$J$1,'[1]Desempleo armonizado'!$B$2:$J$101))</f>
        <v>6.3</v>
      </c>
      <c r="G150" s="26" cm="1">
        <f t="array" ref="G150">IFERROR(_xlfn.XLOOKUP(transformación!$B141,[1]Forwarkeys!$B$2:$B$185,_xlfn.XLOOKUP($C$1,[1]Forwarkeys!$C$1:$BA$1,[1]Forwarkeys!$C$2:$BA$185)),"-")</f>
        <v>25672</v>
      </c>
      <c r="H150" s="19">
        <f>España!E150</f>
        <v>99.25</v>
      </c>
      <c r="I150" s="3">
        <f>[1]Aeropuerto!$K143</f>
        <v>33794</v>
      </c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Apartamet'!L151</f>
        <v>534343</v>
      </c>
      <c r="D151" s="3" cm="1">
        <f t="array" ref="D151">_xlfn.XLOOKUP(transformación!A142,'[1]Pib Pc'!$A$2:$A$81,_xlfn.XLOOKUP(España!$C$1,'[1]Pib Pc'!B$1:J$1,'[1]Pib Pc'!$B$2:$J$81))</f>
        <v>5940</v>
      </c>
      <c r="E151" s="19" cm="1">
        <f t="array" ref="E151">_xlfn.XLOOKUP(transformación!B142,'[1]IPC Armonizado'!$A$2:$A$250,_xlfn.XLOOKUP($C$1,'[1]IPC Armonizado'!$B$1:$J$1,'[1]IPC Armonizado'!$B$2:$J$250))</f>
        <v>101.13</v>
      </c>
      <c r="F151" s="19" cm="1">
        <f t="array" ref="F151">_xlfn.XLOOKUP(transformación!A142,'[1]Desempleo armonizado'!$A$2:$A$101,_xlfn.XLOOKUP($C$1,'[1]Desempleo armonizado'!$B$1:$J$1,'[1]Desempleo armonizado'!$B$2:$J$101))</f>
        <v>6.3</v>
      </c>
      <c r="G151" s="26" cm="1">
        <f t="array" ref="G151">IFERROR(_xlfn.XLOOKUP(transformación!$B142,[1]Forwarkeys!$B$2:$B$185,_xlfn.XLOOKUP($C$1,[1]Forwarkeys!$C$1:$BA$1,[1]Forwarkeys!$C$2:$BA$185)),"-")</f>
        <v>35043</v>
      </c>
      <c r="H151" s="19">
        <f>España!E151</f>
        <v>99.21</v>
      </c>
      <c r="I151" s="3">
        <f>[1]Aeropuerto!$K144</f>
        <v>22169</v>
      </c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Apartamet'!L152</f>
        <v>572534</v>
      </c>
      <c r="D152" s="3" cm="1">
        <f t="array" ref="D152">_xlfn.XLOOKUP(transformación!A143,'[1]Pib Pc'!$A$2:$A$81,_xlfn.XLOOKUP(España!$C$1,'[1]Pib Pc'!B$1:J$1,'[1]Pib Pc'!$B$2:$J$81))</f>
        <v>5940</v>
      </c>
      <c r="E152" s="19" cm="1">
        <f t="array" ref="E152">_xlfn.XLOOKUP(transformación!B143,'[1]IPC Armonizado'!$A$2:$A$250,_xlfn.XLOOKUP($C$1,'[1]IPC Armonizado'!$B$1:$J$1,'[1]IPC Armonizado'!$B$2:$J$250))</f>
        <v>101.29</v>
      </c>
      <c r="F152" s="19" cm="1">
        <f t="array" ref="F152">_xlfn.XLOOKUP(transformación!A143,'[1]Desempleo armonizado'!$A$2:$A$101,_xlfn.XLOOKUP($C$1,'[1]Desempleo armonizado'!$B$1:$J$1,'[1]Desempleo armonizado'!$B$2:$J$101))</f>
        <v>6.3</v>
      </c>
      <c r="G152" s="26" cm="1">
        <f t="array" ref="G152">IFERROR(_xlfn.XLOOKUP(transformación!$B143,[1]Forwarkeys!$B$2:$B$185,_xlfn.XLOOKUP($C$1,[1]Forwarkeys!$C$1:$BA$1,[1]Forwarkeys!$C$2:$BA$185)),"-")</f>
        <v>26257</v>
      </c>
      <c r="H152" s="19">
        <f>España!E152</f>
        <v>99.93</v>
      </c>
      <c r="I152" s="3">
        <f>[1]Aeropuerto!$K145</f>
        <v>22946</v>
      </c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Apartamet'!L153</f>
        <v>679022</v>
      </c>
      <c r="D153" s="3" cm="1">
        <f t="array" ref="D153">_xlfn.XLOOKUP(transformación!A144,'[1]Pib Pc'!$A$2:$A$81,_xlfn.XLOOKUP(España!$C$1,'[1]Pib Pc'!B$1:J$1,'[1]Pib Pc'!$B$2:$J$81))</f>
        <v>6250</v>
      </c>
      <c r="E153" s="19" cm="1">
        <f t="array" ref="E153">_xlfn.XLOOKUP(transformación!B144,'[1]IPC Armonizado'!$A$2:$A$250,_xlfn.XLOOKUP($C$1,'[1]IPC Armonizado'!$B$1:$J$1,'[1]IPC Armonizado'!$B$2:$J$250))</f>
        <v>101.69</v>
      </c>
      <c r="F153" s="19" cm="1">
        <f t="array" ref="F153">_xlfn.XLOOKUP(transformación!A144,'[1]Desempleo armonizado'!$A$2:$A$101,_xlfn.XLOOKUP($C$1,'[1]Desempleo armonizado'!$B$1:$J$1,'[1]Desempleo armonizado'!$B$2:$J$101))</f>
        <v>6.4</v>
      </c>
      <c r="G153" s="26" cm="1">
        <f t="array" ref="G153">IFERROR(_xlfn.XLOOKUP(transformación!$B144,[1]Forwarkeys!$B$2:$B$185,_xlfn.XLOOKUP($C$1,[1]Forwarkeys!$C$1:$BA$1,[1]Forwarkeys!$C$2:$BA$185)),"-")</f>
        <v>23733</v>
      </c>
      <c r="H153" s="19">
        <f>España!E153</f>
        <v>100.71</v>
      </c>
      <c r="I153" s="3">
        <f>[1]Aeropuerto!$K146</f>
        <v>27594</v>
      </c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Apartamet'!L154</f>
        <v>913754</v>
      </c>
      <c r="D154" s="3" cm="1">
        <f t="array" ref="D154">_xlfn.XLOOKUP(transformación!A145,'[1]Pib Pc'!$A$2:$A$81,_xlfn.XLOOKUP(España!$C$1,'[1]Pib Pc'!B$1:J$1,'[1]Pib Pc'!$B$2:$J$81))</f>
        <v>6250</v>
      </c>
      <c r="E154" s="19" cm="1">
        <f t="array" ref="E154">_xlfn.XLOOKUP(transformación!B145,'[1]IPC Armonizado'!$A$2:$A$250,_xlfn.XLOOKUP($C$1,'[1]IPC Armonizado'!$B$1:$J$1,'[1]IPC Armonizado'!$B$2:$J$250))</f>
        <v>101.73</v>
      </c>
      <c r="F154" s="19" cm="1">
        <f t="array" ref="F154">_xlfn.XLOOKUP(transformación!A145,'[1]Desempleo armonizado'!$A$2:$A$101,_xlfn.XLOOKUP($C$1,'[1]Desempleo armonizado'!$B$1:$J$1,'[1]Desempleo armonizado'!$B$2:$J$101))</f>
        <v>6.4</v>
      </c>
      <c r="G154" s="26" cm="1">
        <f t="array" ref="G154">IFERROR(_xlfn.XLOOKUP(transformación!$B145,[1]Forwarkeys!$B$2:$B$185,_xlfn.XLOOKUP($C$1,[1]Forwarkeys!$C$1:$BA$1,[1]Forwarkeys!$C$2:$BA$185)),"-")</f>
        <v>28368</v>
      </c>
      <c r="H154" s="19">
        <f>España!E154</f>
        <v>100.95</v>
      </c>
      <c r="I154" s="3">
        <f>[1]Aeropuerto!$K147</f>
        <v>17279</v>
      </c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Apartamet'!L155</f>
        <v>758392</v>
      </c>
      <c r="D155" s="3" cm="1">
        <f t="array" ref="D155">_xlfn.XLOOKUP(transformación!A146,'[1]Pib Pc'!$A$2:$A$81,_xlfn.XLOOKUP(España!$C$1,'[1]Pib Pc'!B$1:J$1,'[1]Pib Pc'!$B$2:$J$81))</f>
        <v>6250</v>
      </c>
      <c r="E155" s="19" cm="1">
        <f t="array" ref="E155">_xlfn.XLOOKUP(transformación!B146,'[1]IPC Armonizado'!$A$2:$A$250,_xlfn.XLOOKUP($C$1,'[1]IPC Armonizado'!$B$1:$J$1,'[1]IPC Armonizado'!$B$2:$J$250))</f>
        <v>102.28</v>
      </c>
      <c r="F155" s="19" cm="1">
        <f t="array" ref="F155">_xlfn.XLOOKUP(transformación!A146,'[1]Desempleo armonizado'!$A$2:$A$101,_xlfn.XLOOKUP($C$1,'[1]Desempleo armonizado'!$B$1:$J$1,'[1]Desempleo armonizado'!$B$2:$J$101))</f>
        <v>6.4</v>
      </c>
      <c r="G155" s="26" cm="1">
        <f t="array" ref="G155">IFERROR(_xlfn.XLOOKUP(transformación!$B146,[1]Forwarkeys!$B$2:$B$185,_xlfn.XLOOKUP($C$1,[1]Forwarkeys!$C$1:$BA$1,[1]Forwarkeys!$C$2:$BA$185)),"-")</f>
        <v>21288</v>
      </c>
      <c r="H155" s="19">
        <f>España!E155</f>
        <v>101.5</v>
      </c>
      <c r="I155" s="3">
        <f>[1]Aeropuerto!$K148</f>
        <v>15178</v>
      </c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Apartamet'!L156</f>
        <v>817874</v>
      </c>
      <c r="D156" s="3" cm="1">
        <f t="array" ref="D156">_xlfn.XLOOKUP(transformación!A147,'[1]Pib Pc'!$A$2:$A$81,_xlfn.XLOOKUP(España!$C$1,'[1]Pib Pc'!B$1:J$1,'[1]Pib Pc'!$B$2:$J$81))</f>
        <v>5950</v>
      </c>
      <c r="E156" s="19" cm="1">
        <f t="array" ref="E156">_xlfn.XLOOKUP(transformación!B147,'[1]IPC Armonizado'!$A$2:$A$250,_xlfn.XLOOKUP($C$1,'[1]IPC Armonizado'!$B$1:$J$1,'[1]IPC Armonizado'!$B$2:$J$250))</f>
        <v>101.5</v>
      </c>
      <c r="F156" s="19" cm="1">
        <f t="array" ref="F156">_xlfn.XLOOKUP(transformación!A147,'[1]Desempleo armonizado'!$A$2:$A$101,_xlfn.XLOOKUP($C$1,'[1]Desempleo armonizado'!$B$1:$J$1,'[1]Desempleo armonizado'!$B$2:$J$101))</f>
        <v>7.2</v>
      </c>
      <c r="G156" s="26" cm="1">
        <f t="array" ref="G156">IFERROR(_xlfn.XLOOKUP(transformación!$B147,[1]Forwarkeys!$B$2:$B$185,_xlfn.XLOOKUP($C$1,[1]Forwarkeys!$C$1:$BA$1,[1]Forwarkeys!$C$2:$BA$185)),"-")</f>
        <v>17688</v>
      </c>
      <c r="H156" s="19">
        <f>España!E156</f>
        <v>100.5</v>
      </c>
      <c r="I156" s="3">
        <f>[1]Aeropuerto!$K149</f>
        <v>14738</v>
      </c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Apartamet'!L157</f>
        <v>788542</v>
      </c>
      <c r="D157" s="3" cm="1">
        <f t="array" ref="D157">_xlfn.XLOOKUP(transformación!A148,'[1]Pib Pc'!$A$2:$A$81,_xlfn.XLOOKUP(España!$C$1,'[1]Pib Pc'!B$1:J$1,'[1]Pib Pc'!$B$2:$J$81))</f>
        <v>5950</v>
      </c>
      <c r="E157" s="19" cm="1">
        <f t="array" ref="E157">_xlfn.XLOOKUP(transformación!B148,'[1]IPC Armonizado'!$A$2:$A$250,_xlfn.XLOOKUP($C$1,'[1]IPC Armonizado'!$B$1:$J$1,'[1]IPC Armonizado'!$B$2:$J$250))</f>
        <v>102.25</v>
      </c>
      <c r="F157" s="19" cm="1">
        <f t="array" ref="F157">_xlfn.XLOOKUP(transformación!A148,'[1]Desempleo armonizado'!$A$2:$A$101,_xlfn.XLOOKUP($C$1,'[1]Desempleo armonizado'!$B$1:$J$1,'[1]Desempleo armonizado'!$B$2:$J$101))</f>
        <v>7.2</v>
      </c>
      <c r="G157" s="26" cm="1">
        <f t="array" ref="G157">IFERROR(_xlfn.XLOOKUP(transformación!$B148,[1]Forwarkeys!$B$2:$B$185,_xlfn.XLOOKUP($C$1,[1]Forwarkeys!$C$1:$BA$1,[1]Forwarkeys!$C$2:$BA$185)),"-")</f>
        <v>18375</v>
      </c>
      <c r="H157" s="19">
        <f>España!E157</f>
        <v>100.16</v>
      </c>
      <c r="I157" s="3">
        <f>[1]Aeropuerto!$K150</f>
        <v>16559</v>
      </c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Apartamet'!L158</f>
        <v>913985</v>
      </c>
      <c r="D158" s="3" cm="1">
        <f t="array" ref="D158">_xlfn.XLOOKUP(transformación!A149,'[1]Pib Pc'!$A$2:$A$81,_xlfn.XLOOKUP(España!$C$1,'[1]Pib Pc'!B$1:J$1,'[1]Pib Pc'!$B$2:$J$81))</f>
        <v>5950</v>
      </c>
      <c r="E158" s="19" cm="1">
        <f t="array" ref="E158">_xlfn.XLOOKUP(transformación!B149,'[1]IPC Armonizado'!$A$2:$A$250,_xlfn.XLOOKUP($C$1,'[1]IPC Armonizado'!$B$1:$J$1,'[1]IPC Armonizado'!$B$2:$J$250))</f>
        <v>102.25</v>
      </c>
      <c r="F158" s="19" cm="1">
        <f t="array" ref="F158">_xlfn.XLOOKUP(transformación!A149,'[1]Desempleo armonizado'!$A$2:$A$101,_xlfn.XLOOKUP($C$1,'[1]Desempleo armonizado'!$B$1:$J$1,'[1]Desempleo armonizado'!$B$2:$J$101))</f>
        <v>7.2</v>
      </c>
      <c r="G158" s="26" cm="1">
        <f t="array" ref="G158">IFERROR(_xlfn.XLOOKUP(transformación!$B149,[1]Forwarkeys!$B$2:$B$185,_xlfn.XLOOKUP($C$1,[1]Forwarkeys!$C$1:$BA$1,[1]Forwarkeys!$C$2:$BA$185)),"-")</f>
        <v>17535</v>
      </c>
      <c r="H158" s="19">
        <f>España!E158</f>
        <v>101.29</v>
      </c>
      <c r="I158" s="3">
        <f>[1]Aeropuerto!$K151</f>
        <v>23294</v>
      </c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Apartamet'!L159</f>
        <v>681104</v>
      </c>
      <c r="D159" s="3" cm="1">
        <f t="array" ref="D159">_xlfn.XLOOKUP(transformación!A150,'[1]Pib Pc'!$A$2:$A$81,_xlfn.XLOOKUP(España!$C$1,'[1]Pib Pc'!B$1:J$1,'[1]Pib Pc'!$B$2:$J$81))</f>
        <v>6330</v>
      </c>
      <c r="E159" s="19" cm="1">
        <f t="array" ref="E159">_xlfn.XLOOKUP(transformación!B150,'[1]IPC Armonizado'!$A$2:$A$250,_xlfn.XLOOKUP($C$1,'[1]IPC Armonizado'!$B$1:$J$1,'[1]IPC Armonizado'!$B$2:$J$250))</f>
        <v>102.84</v>
      </c>
      <c r="F159" s="19" cm="1">
        <f t="array" ref="F159">_xlfn.XLOOKUP(transformación!A150,'[1]Desempleo armonizado'!$A$2:$A$101,_xlfn.XLOOKUP($C$1,'[1]Desempleo armonizado'!$B$1:$J$1,'[1]Desempleo armonizado'!$B$2:$J$101))</f>
        <v>7.3</v>
      </c>
      <c r="G159" s="26" cm="1">
        <f t="array" ref="G159">IFERROR(_xlfn.XLOOKUP(transformación!$B150,[1]Forwarkeys!$B$2:$B$185,_xlfn.XLOOKUP($C$1,[1]Forwarkeys!$C$1:$BA$1,[1]Forwarkeys!$C$2:$BA$185)),"-")</f>
        <v>24341</v>
      </c>
      <c r="H159" s="19">
        <f>España!E159</f>
        <v>102.21</v>
      </c>
      <c r="I159" s="3">
        <f>[1]Aeropuerto!$K152</f>
        <v>34532</v>
      </c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Apartamet'!L160</f>
        <v>642726</v>
      </c>
      <c r="D160" s="3" cm="1">
        <f t="array" ref="D160">_xlfn.XLOOKUP(transformación!A151,'[1]Pib Pc'!$A$2:$A$81,_xlfn.XLOOKUP(España!$C$1,'[1]Pib Pc'!B$1:J$1,'[1]Pib Pc'!$B$2:$J$81))</f>
        <v>6330</v>
      </c>
      <c r="E160" s="19" cm="1">
        <f t="array" ref="E160">_xlfn.XLOOKUP(transformación!B151,'[1]IPC Armonizado'!$A$2:$A$250,_xlfn.XLOOKUP($C$1,'[1]IPC Armonizado'!$B$1:$J$1,'[1]IPC Armonizado'!$B$2:$J$250))</f>
        <v>102.89</v>
      </c>
      <c r="F160" s="19" cm="1">
        <f t="array" ref="F160">_xlfn.XLOOKUP(transformación!A151,'[1]Desempleo armonizado'!$A$2:$A$101,_xlfn.XLOOKUP($C$1,'[1]Desempleo armonizado'!$B$1:$J$1,'[1]Desempleo armonizado'!$B$2:$J$101))</f>
        <v>7.3</v>
      </c>
      <c r="G160" s="26" cm="1">
        <f t="array" ref="G160">IFERROR(_xlfn.XLOOKUP(transformación!$B151,[1]Forwarkeys!$B$2:$B$185,_xlfn.XLOOKUP($C$1,[1]Forwarkeys!$C$1:$BA$1,[1]Forwarkeys!$C$2:$BA$185)),"-")</f>
        <v>38158</v>
      </c>
      <c r="H160" s="19">
        <f>España!E160</f>
        <v>102.16</v>
      </c>
      <c r="I160" s="3">
        <f>[1]Aeropuerto!$K153</f>
        <v>33682</v>
      </c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Apartamet'!L161</f>
        <v>760686</v>
      </c>
      <c r="D161" s="3" cm="1">
        <f t="array" ref="D161">_xlfn.XLOOKUP(transformación!A152,'[1]Pib Pc'!$A$2:$A$81,_xlfn.XLOOKUP(España!$C$1,'[1]Pib Pc'!B$1:J$1,'[1]Pib Pc'!$B$2:$J$81))</f>
        <v>6330</v>
      </c>
      <c r="E161" s="19" cm="1">
        <f t="array" ref="E161">_xlfn.XLOOKUP(transformación!B152,'[1]IPC Armonizado'!$A$2:$A$250,_xlfn.XLOOKUP($C$1,'[1]IPC Armonizado'!$B$1:$J$1,'[1]IPC Armonizado'!$B$2:$J$250))</f>
        <v>103</v>
      </c>
      <c r="F161" s="19" cm="1">
        <f t="array" ref="F161">_xlfn.XLOOKUP(transformación!A152,'[1]Desempleo armonizado'!$A$2:$A$101,_xlfn.XLOOKUP($C$1,'[1]Desempleo armonizado'!$B$1:$J$1,'[1]Desempleo armonizado'!$B$2:$J$101))</f>
        <v>7.3</v>
      </c>
      <c r="G161" s="26" cm="1">
        <f t="array" ref="G161">IFERROR(_xlfn.XLOOKUP(transformación!$B152,[1]Forwarkeys!$B$2:$B$185,_xlfn.XLOOKUP($C$1,[1]Forwarkeys!$C$1:$BA$1,[1]Forwarkeys!$C$2:$BA$185)),"-")</f>
        <v>38512</v>
      </c>
      <c r="H161" s="19">
        <f>España!E161</f>
        <v>102.22</v>
      </c>
      <c r="I161" s="3">
        <f>[1]Aeropuerto!$K154</f>
        <v>39184</v>
      </c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Apartamet'!L162</f>
        <v>735949</v>
      </c>
      <c r="D162" s="3" cm="1">
        <f t="array" ref="D162">_xlfn.XLOOKUP(transformación!A153,'[1]Pib Pc'!$A$2:$A$81,_xlfn.XLOOKUP(España!$C$1,'[1]Pib Pc'!B$1:J$1,'[1]Pib Pc'!$B$2:$J$81))</f>
        <v>6180</v>
      </c>
      <c r="E162" s="19" cm="1">
        <f t="array" ref="E162">_xlfn.XLOOKUP(transformación!B153,'[1]IPC Armonizado'!$A$2:$A$250,_xlfn.XLOOKUP($C$1,'[1]IPC Armonizado'!$B$1:$J$1,'[1]IPC Armonizado'!$B$2:$J$250))</f>
        <v>103.59</v>
      </c>
      <c r="F162" s="19" cm="1">
        <f t="array" ref="F162">_xlfn.XLOOKUP(transformación!A153,'[1]Desempleo armonizado'!$A$2:$A$101,_xlfn.XLOOKUP($C$1,'[1]Desempleo armonizado'!$B$1:$J$1,'[1]Desempleo armonizado'!$B$2:$J$101))</f>
        <v>6.3</v>
      </c>
      <c r="G162" s="26" cm="1">
        <f t="array" ref="G162">IFERROR(_xlfn.XLOOKUP(transformación!$B153,[1]Forwarkeys!$B$2:$B$185,_xlfn.XLOOKUP($C$1,[1]Forwarkeys!$C$1:$BA$1,[1]Forwarkeys!$C$2:$BA$185)),"-")</f>
        <v>39995</v>
      </c>
      <c r="H162" s="19">
        <f>España!E162</f>
        <v>100.98</v>
      </c>
      <c r="I162" s="3">
        <f>[1]Aeropuerto!$K155</f>
        <v>47499</v>
      </c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Apartamet'!L163</f>
        <v>710489</v>
      </c>
      <c r="D163" s="3" cm="1">
        <f t="array" ref="D163">_xlfn.XLOOKUP(transformación!A154,'[1]Pib Pc'!$A$2:$A$81,_xlfn.XLOOKUP(España!$C$1,'[1]Pib Pc'!B$1:J$1,'[1]Pib Pc'!$B$2:$J$81))</f>
        <v>6180</v>
      </c>
      <c r="E163" s="19" cm="1">
        <f t="array" ref="E163">_xlfn.XLOOKUP(transformación!B154,'[1]IPC Armonizado'!$A$2:$A$250,_xlfn.XLOOKUP($C$1,'[1]IPC Armonizado'!$B$1:$J$1,'[1]IPC Armonizado'!$B$2:$J$250))</f>
        <v>103.37</v>
      </c>
      <c r="F163" s="19" cm="1">
        <f t="array" ref="F163">_xlfn.XLOOKUP(transformación!A154,'[1]Desempleo armonizado'!$A$2:$A$101,_xlfn.XLOOKUP($C$1,'[1]Desempleo armonizado'!$B$1:$J$1,'[1]Desempleo armonizado'!$B$2:$J$101))</f>
        <v>6.3</v>
      </c>
      <c r="G163" s="26" cm="1">
        <f t="array" ref="G163">IFERROR(_xlfn.XLOOKUP(transformación!$B154,[1]Forwarkeys!$B$2:$B$185,_xlfn.XLOOKUP($C$1,[1]Forwarkeys!$C$1:$BA$1,[1]Forwarkeys!$C$2:$BA$185)),"-")</f>
        <v>47876</v>
      </c>
      <c r="H163" s="19">
        <f>España!E163</f>
        <v>101.15</v>
      </c>
      <c r="I163" s="3">
        <f>[1]Aeropuerto!$K156</f>
        <v>30310</v>
      </c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Apartamet'!L164</f>
        <v>687339</v>
      </c>
      <c r="D164" s="3" cm="1">
        <f t="array" ref="D164">_xlfn.XLOOKUP(transformación!A155,'[1]Pib Pc'!$A$2:$A$81,_xlfn.XLOOKUP(España!$C$1,'[1]Pib Pc'!B$1:J$1,'[1]Pib Pc'!$B$2:$J$81))</f>
        <v>6180</v>
      </c>
      <c r="E164" s="19" cm="1">
        <f t="array" ref="E164">_xlfn.XLOOKUP(transformación!B155,'[1]IPC Armonizado'!$A$2:$A$250,_xlfn.XLOOKUP($C$1,'[1]IPC Armonizado'!$B$1:$J$1,'[1]IPC Armonizado'!$B$2:$J$250))</f>
        <v>103.51</v>
      </c>
      <c r="F164" s="19" cm="1">
        <f t="array" ref="F164">_xlfn.XLOOKUP(transformación!A155,'[1]Desempleo armonizado'!$A$2:$A$101,_xlfn.XLOOKUP($C$1,'[1]Desempleo armonizado'!$B$1:$J$1,'[1]Desempleo armonizado'!$B$2:$J$101))</f>
        <v>6.3</v>
      </c>
      <c r="G164" s="26" cm="1">
        <f t="array" ref="G164">IFERROR(_xlfn.XLOOKUP(transformación!$B155,[1]Forwarkeys!$B$2:$B$185,_xlfn.XLOOKUP($C$1,[1]Forwarkeys!$C$1:$BA$1,[1]Forwarkeys!$C$2:$BA$185)),"-")</f>
        <v>38743</v>
      </c>
      <c r="H164" s="19">
        <f>España!E164</f>
        <v>101.77</v>
      </c>
      <c r="I164" s="3">
        <f>[1]Aeropuerto!$K157</f>
        <v>33604</v>
      </c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Apartamet'!L165</f>
        <v>780709</v>
      </c>
      <c r="D165" s="3" cm="1">
        <f t="array" ref="D165">_xlfn.XLOOKUP(transformación!A156,'[1]Pib Pc'!$A$2:$A$81,_xlfn.XLOOKUP(España!$C$1,'[1]Pib Pc'!B$1:J$1,'[1]Pib Pc'!$B$2:$J$81))</f>
        <v>6520</v>
      </c>
      <c r="E165" s="19" cm="1">
        <f t="array" ref="E165">_xlfn.XLOOKUP(transformación!B156,'[1]IPC Armonizado'!$A$2:$A$250,_xlfn.XLOOKUP($C$1,'[1]IPC Armonizado'!$B$1:$J$1,'[1]IPC Armonizado'!$B$2:$J$250))</f>
        <v>103.4</v>
      </c>
      <c r="F165" s="19" cm="1">
        <f t="array" ref="F165">_xlfn.XLOOKUP(transformación!A156,'[1]Desempleo armonizado'!$A$2:$A$101,_xlfn.XLOOKUP($C$1,'[1]Desempleo armonizado'!$B$1:$J$1,'[1]Desempleo armonizado'!$B$2:$J$101))</f>
        <v>6.1</v>
      </c>
      <c r="G165" s="26" cm="1">
        <f t="array" ref="G165">IFERROR(_xlfn.XLOOKUP(transformación!$B156,[1]Forwarkeys!$B$2:$B$185,_xlfn.XLOOKUP($C$1,[1]Forwarkeys!$C$1:$BA$1,[1]Forwarkeys!$C$2:$BA$185)),"-")</f>
        <v>35581</v>
      </c>
      <c r="H165" s="19">
        <f>España!E165</f>
        <v>102.4</v>
      </c>
      <c r="I165" s="3">
        <f>[1]Aeropuerto!$K158</f>
        <v>37148</v>
      </c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Apartamet'!L166</f>
        <v>942666</v>
      </c>
      <c r="D166" s="3" cm="1">
        <f t="array" ref="D166">_xlfn.XLOOKUP(transformación!A157,'[1]Pib Pc'!$A$2:$A$81,_xlfn.XLOOKUP(España!$C$1,'[1]Pib Pc'!B$1:J$1,'[1]Pib Pc'!$B$2:$J$81))</f>
        <v>6520</v>
      </c>
      <c r="E166" s="19" cm="1">
        <f t="array" ref="E166">_xlfn.XLOOKUP(transformación!B157,'[1]IPC Armonizado'!$A$2:$A$250,_xlfn.XLOOKUP($C$1,'[1]IPC Armonizado'!$B$1:$J$1,'[1]IPC Armonizado'!$B$2:$J$250))</f>
        <v>103.63</v>
      </c>
      <c r="F166" s="19" cm="1">
        <f t="array" ref="F166">_xlfn.XLOOKUP(transformación!A157,'[1]Desempleo armonizado'!$A$2:$A$101,_xlfn.XLOOKUP($C$1,'[1]Desempleo armonizado'!$B$1:$J$1,'[1]Desempleo armonizado'!$B$2:$J$101))</f>
        <v>6.1</v>
      </c>
      <c r="G166" s="26" cm="1">
        <f t="array" ref="G166">IFERROR(_xlfn.XLOOKUP(transformación!$B157,[1]Forwarkeys!$B$2:$B$185,_xlfn.XLOOKUP($C$1,[1]Forwarkeys!$C$1:$BA$1,[1]Forwarkeys!$C$2:$BA$185)),"-")</f>
        <v>38848</v>
      </c>
      <c r="H166" s="19">
        <f>España!E166</f>
        <v>102.73</v>
      </c>
      <c r="I166" s="3">
        <f>[1]Aeropuerto!$K159</f>
        <v>20279</v>
      </c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Apartamet'!L167</f>
        <v>824549</v>
      </c>
      <c r="D167" s="3" cm="1">
        <f t="array" ref="D167">_xlfn.XLOOKUP(transformación!A158,'[1]Pib Pc'!$A$2:$A$81,_xlfn.XLOOKUP(España!$C$1,'[1]Pib Pc'!B$1:J$1,'[1]Pib Pc'!$B$2:$J$81))</f>
        <v>6520</v>
      </c>
      <c r="E167" s="19" cm="1">
        <f t="array" ref="E167">_xlfn.XLOOKUP(transformación!B158,'[1]IPC Armonizado'!$A$2:$A$250,_xlfn.XLOOKUP($C$1,'[1]IPC Armonizado'!$B$1:$J$1,'[1]IPC Armonizado'!$B$2:$J$250))</f>
        <v>104.05</v>
      </c>
      <c r="F167" s="19" cm="1">
        <f t="array" ref="F167">_xlfn.XLOOKUP(transformación!A158,'[1]Desempleo armonizado'!$A$2:$A$101,_xlfn.XLOOKUP($C$1,'[1]Desempleo armonizado'!$B$1:$J$1,'[1]Desempleo armonizado'!$B$2:$J$101))</f>
        <v>6.1</v>
      </c>
      <c r="G167" s="26" cm="1">
        <f t="array" ref="G167">IFERROR(_xlfn.XLOOKUP(transformación!$B158,[1]Forwarkeys!$B$2:$B$185,_xlfn.XLOOKUP($C$1,[1]Forwarkeys!$C$1:$BA$1,[1]Forwarkeys!$C$2:$BA$185)),"-")</f>
        <v>24575</v>
      </c>
      <c r="H167" s="19">
        <f>España!E167</f>
        <v>102.74</v>
      </c>
      <c r="I167" s="3">
        <f>[1]Aeropuerto!$K160</f>
        <v>21070</v>
      </c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Apartamet'!L168</f>
        <v>832077</v>
      </c>
      <c r="D168" s="3" cm="1">
        <f t="array" ref="D168">_xlfn.XLOOKUP(transformación!A159,'[1]Pib Pc'!$A$2:$A$81,_xlfn.XLOOKUP(España!$C$1,'[1]Pib Pc'!B$1:J$1,'[1]Pib Pc'!$B$2:$J$81))</f>
        <v>6140</v>
      </c>
      <c r="E168" s="19" cm="1">
        <f t="array" ref="E168">_xlfn.XLOOKUP(transformación!B159,'[1]IPC Armonizado'!$A$2:$A$250,_xlfn.XLOOKUP($C$1,'[1]IPC Armonizado'!$B$1:$J$1,'[1]IPC Armonizado'!$B$2:$J$250))</f>
        <v>103.1</v>
      </c>
      <c r="F168" s="19" cm="1">
        <f t="array" ref="F168">_xlfn.XLOOKUP(transformación!A159,'[1]Desempleo armonizado'!$A$2:$A$101,_xlfn.XLOOKUP($C$1,'[1]Desempleo armonizado'!$B$1:$J$1,'[1]Desempleo armonizado'!$B$2:$J$101))</f>
        <v>6.7</v>
      </c>
      <c r="G168" s="26" cm="1">
        <f t="array" ref="G168">IFERROR(_xlfn.XLOOKUP(transformación!$B159,[1]Forwarkeys!$B$2:$B$185,_xlfn.XLOOKUP($C$1,[1]Forwarkeys!$C$1:$BA$1,[1]Forwarkeys!$C$2:$BA$185)),"-")</f>
        <v>23486</v>
      </c>
      <c r="H168" s="19">
        <f>España!E168</f>
        <v>101.22</v>
      </c>
      <c r="I168" s="3">
        <f>[1]Aeropuerto!$K161</f>
        <v>17255</v>
      </c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Apartamet'!L169</f>
        <v>782690</v>
      </c>
      <c r="D169" s="3" cm="1">
        <f t="array" ref="D169">_xlfn.XLOOKUP(transformación!A160,'[1]Pib Pc'!$A$2:$A$81,_xlfn.XLOOKUP(España!$C$1,'[1]Pib Pc'!B$1:J$1,'[1]Pib Pc'!$B$2:$J$81))</f>
        <v>6140</v>
      </c>
      <c r="E169" s="19" cm="1">
        <f t="array" ref="E169">_xlfn.XLOOKUP(transformación!B160,'[1]IPC Armonizado'!$A$2:$A$250,_xlfn.XLOOKUP($C$1,'[1]IPC Armonizado'!$B$1:$J$1,'[1]IPC Armonizado'!$B$2:$J$250))</f>
        <v>103.93</v>
      </c>
      <c r="F169" s="19" cm="1">
        <f t="array" ref="F169">_xlfn.XLOOKUP(transformación!A160,'[1]Desempleo armonizado'!$A$2:$A$101,_xlfn.XLOOKUP($C$1,'[1]Desempleo armonizado'!$B$1:$J$1,'[1]Desempleo armonizado'!$B$2:$J$101))</f>
        <v>6.7</v>
      </c>
      <c r="G169" s="26" cm="1">
        <f t="array" ref="G169">IFERROR(_xlfn.XLOOKUP(transformación!$B160,[1]Forwarkeys!$B$2:$B$185,_xlfn.XLOOKUP($C$1,[1]Forwarkeys!$C$1:$BA$1,[1]Forwarkeys!$C$2:$BA$185)),"-")</f>
        <v>22214</v>
      </c>
      <c r="H169" s="19">
        <f>España!E169</f>
        <v>101.37</v>
      </c>
      <c r="I169" s="3">
        <f>[1]Aeropuerto!$K162</f>
        <v>18550</v>
      </c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Apartamet'!L170</f>
        <v>917578</v>
      </c>
      <c r="D170" s="3" cm="1">
        <f t="array" ref="D170">_xlfn.XLOOKUP(transformación!A161,'[1]Pib Pc'!$A$2:$A$81,_xlfn.XLOOKUP(España!$C$1,'[1]Pib Pc'!B$1:J$1,'[1]Pib Pc'!$B$2:$J$81))</f>
        <v>6140</v>
      </c>
      <c r="E170" s="19" cm="1">
        <f t="array" ref="E170">_xlfn.XLOOKUP(transformación!B161,'[1]IPC Armonizado'!$A$2:$A$250,_xlfn.XLOOKUP($C$1,'[1]IPC Armonizado'!$B$1:$J$1,'[1]IPC Armonizado'!$B$2:$J$250))</f>
        <v>104.25</v>
      </c>
      <c r="F170" s="19" cm="1">
        <f t="array" ref="F170">_xlfn.XLOOKUP(transformación!A161,'[1]Desempleo armonizado'!$A$2:$A$101,_xlfn.XLOOKUP($C$1,'[1]Desempleo armonizado'!$B$1:$J$1,'[1]Desempleo armonizado'!$B$2:$J$101))</f>
        <v>6.7</v>
      </c>
      <c r="G170" s="26" cm="1">
        <f t="array" ref="G170">IFERROR(_xlfn.XLOOKUP(transformación!$B161,[1]Forwarkeys!$B$2:$B$185,_xlfn.XLOOKUP($C$1,[1]Forwarkeys!$C$1:$BA$1,[1]Forwarkeys!$C$2:$BA$185)),"-")</f>
        <v>19761</v>
      </c>
      <c r="H170" s="19">
        <f>España!E170</f>
        <v>102.59</v>
      </c>
      <c r="I170" s="3">
        <f>[1]Aeropuerto!$K163</f>
        <v>27404</v>
      </c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Apartamet'!L171</f>
        <v>684956</v>
      </c>
      <c r="D171" s="3" cm="1">
        <f t="array" ref="D171">_xlfn.XLOOKUP(transformación!A162,'[1]Pib Pc'!$A$2:$A$81,_xlfn.XLOOKUP(España!$C$1,'[1]Pib Pc'!B$1:J$1,'[1]Pib Pc'!$B$2:$J$81))</f>
        <v>6530</v>
      </c>
      <c r="E171" s="19" cm="1">
        <f t="array" ref="E171">_xlfn.XLOOKUP(transformación!B162,'[1]IPC Armonizado'!$A$2:$A$250,_xlfn.XLOOKUP($C$1,'[1]IPC Armonizado'!$B$1:$J$1,'[1]IPC Armonizado'!$B$2:$J$250))</f>
        <v>104.66</v>
      </c>
      <c r="F171" s="19" cm="1">
        <f t="array" ref="F171">_xlfn.XLOOKUP(transformación!A162,'[1]Desempleo armonizado'!$A$2:$A$101,_xlfn.XLOOKUP($C$1,'[1]Desempleo armonizado'!$B$1:$J$1,'[1]Desempleo armonizado'!$B$2:$J$101))</f>
        <v>6.9</v>
      </c>
      <c r="G171" s="26" cm="1">
        <f t="array" ref="G171">IFERROR(_xlfn.XLOOKUP(transformación!$B162,[1]Forwarkeys!$B$2:$B$185,_xlfn.XLOOKUP($C$1,[1]Forwarkeys!$C$1:$BA$1,[1]Forwarkeys!$C$2:$BA$185)),"-")</f>
        <v>28627</v>
      </c>
      <c r="H171" s="19">
        <f>España!E171</f>
        <v>103.36</v>
      </c>
      <c r="I171" s="3">
        <f>[1]Aeropuerto!$K164</f>
        <v>29462</v>
      </c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Apartamet'!L172</f>
        <v>658783</v>
      </c>
      <c r="D172" s="3" cm="1">
        <f t="array" ref="D172">_xlfn.XLOOKUP(transformación!A163,'[1]Pib Pc'!$A$2:$A$81,_xlfn.XLOOKUP(España!$C$1,'[1]Pib Pc'!B$1:J$1,'[1]Pib Pc'!$B$2:$J$81))</f>
        <v>6530</v>
      </c>
      <c r="E172" s="19" cm="1">
        <f t="array" ref="E172">_xlfn.XLOOKUP(transformación!B163,'[1]IPC Armonizado'!$A$2:$A$250,_xlfn.XLOOKUP($C$1,'[1]IPC Armonizado'!$B$1:$J$1,'[1]IPC Armonizado'!$B$2:$J$250))</f>
        <v>104.95</v>
      </c>
      <c r="F172" s="19" cm="1">
        <f t="array" ref="F172">_xlfn.XLOOKUP(transformación!A163,'[1]Desempleo armonizado'!$A$2:$A$101,_xlfn.XLOOKUP($C$1,'[1]Desempleo armonizado'!$B$1:$J$1,'[1]Desempleo armonizado'!$B$2:$J$101))</f>
        <v>6.9</v>
      </c>
      <c r="G172" s="26" cm="1">
        <f t="array" ref="G172">IFERROR(_xlfn.XLOOKUP(transformación!$B163,[1]Forwarkeys!$B$2:$B$185,_xlfn.XLOOKUP($C$1,[1]Forwarkeys!$C$1:$BA$1,[1]Forwarkeys!$C$2:$BA$185)),"-")</f>
        <v>32747</v>
      </c>
      <c r="H172" s="19">
        <f>España!E172</f>
        <v>104.32</v>
      </c>
      <c r="I172" s="3">
        <f>[1]Aeropuerto!$K165</f>
        <v>28695</v>
      </c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Apartamet'!L173</f>
        <v>765263</v>
      </c>
      <c r="D173" s="3" cm="1">
        <f t="array" ref="D173">_xlfn.XLOOKUP(transformación!A164,'[1]Pib Pc'!$A$2:$A$81,_xlfn.XLOOKUP(España!$C$1,'[1]Pib Pc'!B$1:J$1,'[1]Pib Pc'!$B$2:$J$81))</f>
        <v>6530</v>
      </c>
      <c r="E173" s="19" cm="1">
        <f t="array" ref="E173">_xlfn.XLOOKUP(transformación!B164,'[1]IPC Armonizado'!$A$2:$A$250,_xlfn.XLOOKUP($C$1,'[1]IPC Armonizado'!$B$1:$J$1,'[1]IPC Armonizado'!$B$2:$J$250))</f>
        <v>105.21</v>
      </c>
      <c r="F173" s="19" cm="1">
        <f t="array" ref="F173">_xlfn.XLOOKUP(transformación!A164,'[1]Desempleo armonizado'!$A$2:$A$101,_xlfn.XLOOKUP($C$1,'[1]Desempleo armonizado'!$B$1:$J$1,'[1]Desempleo armonizado'!$B$2:$J$101))</f>
        <v>6.9</v>
      </c>
      <c r="G173" s="26" cm="1">
        <f t="array" ref="G173">IFERROR(_xlfn.XLOOKUP(transformación!$B164,[1]Forwarkeys!$B$2:$B$185,_xlfn.XLOOKUP($C$1,[1]Forwarkeys!$C$1:$BA$1,[1]Forwarkeys!$C$2:$BA$185)),"-")</f>
        <v>31944</v>
      </c>
      <c r="H173" s="19">
        <f>España!E173</f>
        <v>104.56</v>
      </c>
      <c r="I173" s="3">
        <f>[1]Aeropuerto!$K166</f>
        <v>32639</v>
      </c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Apartamet'!L174</f>
        <v>839729</v>
      </c>
      <c r="D174" s="3" cm="1">
        <f t="array" ref="D174">_xlfn.XLOOKUP(transformación!A165,'[1]Pib Pc'!$A$2:$A$81,_xlfn.XLOOKUP(España!$C$1,'[1]Pib Pc'!B$1:J$1,'[1]Pib Pc'!$B$2:$J$81))</f>
        <v>6350</v>
      </c>
      <c r="E174" s="19" cm="1">
        <f t="array" ref="E174">_xlfn.XLOOKUP(transformación!B165,'[1]IPC Armonizado'!$A$2:$A$250,_xlfn.XLOOKUP($C$1,'[1]IPC Armonizado'!$B$1:$J$1,'[1]IPC Armonizado'!$B$2:$J$250))</f>
        <v>105.82</v>
      </c>
      <c r="F174" s="19" cm="1">
        <f t="array" ref="F174">_xlfn.XLOOKUP(transformación!A165,'[1]Desempleo armonizado'!$A$2:$A$101,_xlfn.XLOOKUP($C$1,'[1]Desempleo armonizado'!$B$1:$J$1,'[1]Desempleo armonizado'!$B$2:$J$101))</f>
        <v>6</v>
      </c>
      <c r="G174" s="26" cm="1">
        <f t="array" ref="G174">IFERROR(_xlfn.XLOOKUP(transformación!$B165,[1]Forwarkeys!$B$2:$B$185,_xlfn.XLOOKUP($C$1,[1]Forwarkeys!$C$1:$BA$1,[1]Forwarkeys!$C$2:$BA$185)),"-")</f>
        <v>33030</v>
      </c>
      <c r="H174" s="19">
        <f>España!E174</f>
        <v>103.31</v>
      </c>
      <c r="I174" s="3">
        <f>[1]Aeropuerto!$K167</f>
        <v>41536</v>
      </c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Apartamet'!L175</f>
        <v>672340</v>
      </c>
      <c r="D175" s="3" cm="1">
        <f t="array" ref="D175">_xlfn.XLOOKUP(transformación!A166,'[1]Pib Pc'!$A$2:$A$81,_xlfn.XLOOKUP(España!$C$1,'[1]Pib Pc'!B$1:J$1,'[1]Pib Pc'!$B$2:$J$81))</f>
        <v>6350</v>
      </c>
      <c r="E175" s="19" cm="1">
        <f t="array" ref="E175">_xlfn.XLOOKUP(transformación!B166,'[1]IPC Armonizado'!$A$2:$A$250,_xlfn.XLOOKUP($C$1,'[1]IPC Armonizado'!$B$1:$J$1,'[1]IPC Armonizado'!$B$2:$J$250))</f>
        <v>105.53</v>
      </c>
      <c r="F175" s="19" cm="1">
        <f t="array" ref="F175">_xlfn.XLOOKUP(transformación!A166,'[1]Desempleo armonizado'!$A$2:$A$101,_xlfn.XLOOKUP($C$1,'[1]Desempleo armonizado'!$B$1:$J$1,'[1]Desempleo armonizado'!$B$2:$J$101))</f>
        <v>6</v>
      </c>
      <c r="G175" s="26" cm="1">
        <f t="array" ref="G175">IFERROR(_xlfn.XLOOKUP(transformación!$B166,[1]Forwarkeys!$B$2:$B$185,_xlfn.XLOOKUP($C$1,[1]Forwarkeys!$C$1:$BA$1,[1]Forwarkeys!$C$2:$BA$185)),"-")</f>
        <v>44454</v>
      </c>
      <c r="H175" s="19">
        <f>España!E175</f>
        <v>103.41</v>
      </c>
      <c r="I175" s="3">
        <f>[1]Aeropuerto!$K168</f>
        <v>28103</v>
      </c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Apartamet'!L176</f>
        <v>677729</v>
      </c>
      <c r="D176" s="3" cm="1">
        <f t="array" ref="D176">_xlfn.XLOOKUP(transformación!A167,'[1]Pib Pc'!$A$2:$A$81,_xlfn.XLOOKUP(España!$C$1,'[1]Pib Pc'!B$1:J$1,'[1]Pib Pc'!$B$2:$J$81))</f>
        <v>6350</v>
      </c>
      <c r="E176" s="19" cm="1">
        <f t="array" ref="E176">_xlfn.XLOOKUP(transformación!B167,'[1]IPC Armonizado'!$A$2:$A$250,_xlfn.XLOOKUP($C$1,'[1]IPC Armonizado'!$B$1:$J$1,'[1]IPC Armonizado'!$B$2:$J$250))</f>
        <v>106.05</v>
      </c>
      <c r="F176" s="19" cm="1">
        <f t="array" ref="F176">_xlfn.XLOOKUP(transformación!A167,'[1]Desempleo armonizado'!$A$2:$A$101,_xlfn.XLOOKUP($C$1,'[1]Desempleo armonizado'!$B$1:$J$1,'[1]Desempleo armonizado'!$B$2:$J$101))</f>
        <v>6</v>
      </c>
      <c r="G176" s="26" cm="1">
        <f t="array" ref="G176">IFERROR(_xlfn.XLOOKUP(transformación!$B167,[1]Forwarkeys!$B$2:$B$185,_xlfn.XLOOKUP($C$1,[1]Forwarkeys!$C$1:$BA$1,[1]Forwarkeys!$C$2:$BA$185)),"-")</f>
        <v>38580</v>
      </c>
      <c r="H176" s="19">
        <f>España!E176</f>
        <v>104.06</v>
      </c>
      <c r="I176" s="3">
        <f>[1]Aeropuerto!$K169</f>
        <v>32084</v>
      </c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Apartamet'!L177</f>
        <v>772701</v>
      </c>
      <c r="D177" s="3" cm="1">
        <f t="array" ref="D177">_xlfn.XLOOKUP(transformación!A168,'[1]Pib Pc'!$A$2:$A$81,_xlfn.XLOOKUP(España!$C$1,'[1]Pib Pc'!B$1:J$1,'[1]Pib Pc'!$B$2:$J$81))</f>
        <v>6720</v>
      </c>
      <c r="E177" s="19" cm="1">
        <f t="array" ref="E177">_xlfn.XLOOKUP(transformación!B168,'[1]IPC Armonizado'!$A$2:$A$250,_xlfn.XLOOKUP($C$1,'[1]IPC Armonizado'!$B$1:$J$1,'[1]IPC Armonizado'!$B$2:$J$250))</f>
        <v>105.89</v>
      </c>
      <c r="F177" s="19" cm="1">
        <f t="array" ref="F177">_xlfn.XLOOKUP(transformación!A168,'[1]Desempleo armonizado'!$A$2:$A$101,_xlfn.XLOOKUP($C$1,'[1]Desempleo armonizado'!$B$1:$J$1,'[1]Desempleo armonizado'!$B$2:$J$101))</f>
        <v>5.9</v>
      </c>
      <c r="G177" s="26" cm="1">
        <f t="array" ref="G177">IFERROR(_xlfn.XLOOKUP(transformación!$B168,[1]Forwarkeys!$B$2:$B$185,_xlfn.XLOOKUP($C$1,[1]Forwarkeys!$C$1:$BA$1,[1]Forwarkeys!$C$2:$BA$185)),"-")</f>
        <v>35070</v>
      </c>
      <c r="H177" s="19">
        <f>España!E177</f>
        <v>104.77</v>
      </c>
      <c r="I177" s="3">
        <f>[1]Aeropuerto!$K170</f>
        <v>35204</v>
      </c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Apartamet'!L178</f>
        <v>840291</v>
      </c>
      <c r="D178" s="3" cm="1">
        <f t="array" ref="D178">_xlfn.XLOOKUP(transformación!A169,'[1]Pib Pc'!$A$2:$A$81,_xlfn.XLOOKUP(España!$C$1,'[1]Pib Pc'!B$1:J$1,'[1]Pib Pc'!$B$2:$J$81))</f>
        <v>6720</v>
      </c>
      <c r="E178" s="19" cm="1">
        <f t="array" ref="E178">_xlfn.XLOOKUP(transformación!B169,'[1]IPC Armonizado'!$A$2:$A$250,_xlfn.XLOOKUP($C$1,'[1]IPC Armonizado'!$B$1:$J$1,'[1]IPC Armonizado'!$B$2:$J$250))</f>
        <v>105.77</v>
      </c>
      <c r="F178" s="19" cm="1">
        <f t="array" ref="F178">_xlfn.XLOOKUP(transformación!A169,'[1]Desempleo armonizado'!$A$2:$A$101,_xlfn.XLOOKUP($C$1,'[1]Desempleo armonizado'!$B$1:$J$1,'[1]Desempleo armonizado'!$B$2:$J$101))</f>
        <v>5.9</v>
      </c>
      <c r="G178" s="26" cm="1">
        <f t="array" ref="G178">IFERROR(_xlfn.XLOOKUP(transformación!$B169,[1]Forwarkeys!$B$2:$B$185,_xlfn.XLOOKUP($C$1,[1]Forwarkeys!$C$1:$BA$1,[1]Forwarkeys!$C$2:$BA$185)),"-")</f>
        <v>38025</v>
      </c>
      <c r="H178" s="19">
        <f>España!E178</f>
        <v>104.52</v>
      </c>
      <c r="I178" s="3">
        <f>[1]Aeropuerto!$K171</f>
        <v>24009</v>
      </c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Apartamet'!L179</f>
        <v>713404</v>
      </c>
      <c r="D179" s="3" cm="1">
        <f t="array" ref="D179">_xlfn.XLOOKUP(transformación!A170,'[1]Pib Pc'!$A$2:$A$81,_xlfn.XLOOKUP(España!$C$1,'[1]Pib Pc'!B$1:J$1,'[1]Pib Pc'!$B$2:$J$81))</f>
        <v>6720</v>
      </c>
      <c r="E179" s="19" cm="1">
        <f t="array" ref="E179">_xlfn.XLOOKUP(transformación!B170,'[1]IPC Armonizado'!$A$2:$A$250,_xlfn.XLOOKUP($C$1,'[1]IPC Armonizado'!$B$1:$J$1,'[1]IPC Armonizado'!$B$2:$J$250))</f>
        <v>106.29</v>
      </c>
      <c r="F179" s="19" cm="1">
        <f t="array" ref="F179">_xlfn.XLOOKUP(transformación!A170,'[1]Desempleo armonizado'!$A$2:$A$101,_xlfn.XLOOKUP($C$1,'[1]Desempleo armonizado'!$B$1:$J$1,'[1]Desempleo armonizado'!$B$2:$J$101))</f>
        <v>5.9</v>
      </c>
      <c r="G179" s="26" cm="1">
        <f t="array" ref="G179">IFERROR(_xlfn.XLOOKUP(transformación!$B170,[1]Forwarkeys!$B$2:$B$185,_xlfn.XLOOKUP($C$1,[1]Forwarkeys!$C$1:$BA$1,[1]Forwarkeys!$C$2:$BA$185)),"-")</f>
        <v>32744</v>
      </c>
      <c r="H179" s="19">
        <f>España!E179</f>
        <v>104</v>
      </c>
      <c r="I179" s="3">
        <f>[1]Aeropuerto!$K172</f>
        <v>25931</v>
      </c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Apartamet'!L180</f>
        <v>679849</v>
      </c>
      <c r="D180" s="3" cm="1">
        <f t="array" ref="D180">_xlfn.XLOOKUP(transformación!A171,'[1]Pib Pc'!$A$2:$A$81,_xlfn.XLOOKUP(España!$C$1,'[1]Pib Pc'!B$1:J$1,'[1]Pib Pc'!$B$2:$J$81))</f>
        <v>6370</v>
      </c>
      <c r="E180" s="19" cm="1">
        <f t="array" ref="E180">_xlfn.XLOOKUP(transformación!B171,'[1]IPC Armonizado'!$A$2:$A$250,_xlfn.XLOOKUP($C$1,'[1]IPC Armonizado'!$B$1:$J$1,'[1]IPC Armonizado'!$B$2:$J$250))</f>
        <v>105.13</v>
      </c>
      <c r="F180" s="19" cm="1">
        <f t="array" ref="F180">_xlfn.XLOOKUP(transformación!A171,'[1]Desempleo armonizado'!$A$2:$A$101,_xlfn.XLOOKUP($C$1,'[1]Desempleo armonizado'!$B$1:$J$1,'[1]Desempleo armonizado'!$B$2:$J$101))</f>
        <v>7.3</v>
      </c>
      <c r="G180" s="26" cm="1">
        <f t="array" ref="G180">IFERROR(_xlfn.XLOOKUP(transformación!$B171,[1]Forwarkeys!$B$2:$B$185,_xlfn.XLOOKUP($C$1,[1]Forwarkeys!$C$1:$BA$1,[1]Forwarkeys!$C$2:$BA$185)),"-")</f>
        <v>33273</v>
      </c>
      <c r="H180" s="19">
        <f>España!E180</f>
        <v>102.26</v>
      </c>
      <c r="I180" s="3">
        <f>[1]Aeropuerto!$K173</f>
        <v>18802</v>
      </c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Apartamet'!L181</f>
        <v>653411</v>
      </c>
      <c r="D181" s="3" cm="1">
        <f t="array" ref="D181">_xlfn.XLOOKUP(transformación!A172,'[1]Pib Pc'!$A$2:$A$81,_xlfn.XLOOKUP(España!$C$1,'[1]Pib Pc'!B$1:J$1,'[1]Pib Pc'!$B$2:$J$81))</f>
        <v>6370</v>
      </c>
      <c r="E181" s="19" cm="1">
        <f t="array" ref="E181">_xlfn.XLOOKUP(transformación!B172,'[1]IPC Armonizado'!$A$2:$A$250,_xlfn.XLOOKUP($C$1,'[1]IPC Armonizado'!$B$1:$J$1,'[1]IPC Armonizado'!$B$2:$J$250))</f>
        <v>105.88</v>
      </c>
      <c r="F181" s="19" cm="1">
        <f t="array" ref="F181">_xlfn.XLOOKUP(transformación!A172,'[1]Desempleo armonizado'!$A$2:$A$101,_xlfn.XLOOKUP($C$1,'[1]Desempleo armonizado'!$B$1:$J$1,'[1]Desempleo armonizado'!$B$2:$J$101))</f>
        <v>7.3</v>
      </c>
      <c r="G181" s="26" cm="1">
        <f t="array" ref="G181">IFERROR(_xlfn.XLOOKUP(transformación!$B172,[1]Forwarkeys!$B$2:$B$185,_xlfn.XLOOKUP($C$1,[1]Forwarkeys!$C$1:$BA$1,[1]Forwarkeys!$C$2:$BA$185)),"-")</f>
        <v>28599</v>
      </c>
      <c r="H181" s="19">
        <f>España!E181</f>
        <v>102.47</v>
      </c>
      <c r="I181" s="3">
        <f>[1]Aeropuerto!$K174</f>
        <v>23051</v>
      </c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Apartamet'!L182</f>
        <v>786643</v>
      </c>
      <c r="D182" s="3" cm="1">
        <f t="array" ref="D182">_xlfn.XLOOKUP(transformación!A173,'[1]Pib Pc'!$A$2:$A$81,_xlfn.XLOOKUP(España!$C$1,'[1]Pib Pc'!B$1:J$1,'[1]Pib Pc'!$B$2:$J$81))</f>
        <v>6370</v>
      </c>
      <c r="E182" s="19" cm="1">
        <f t="array" ref="E182">_xlfn.XLOOKUP(transformación!B173,'[1]IPC Armonizado'!$A$2:$A$250,_xlfn.XLOOKUP($C$1,'[1]IPC Armonizado'!$B$1:$J$1,'[1]IPC Armonizado'!$B$2:$J$250))</f>
        <v>106.1</v>
      </c>
      <c r="F182" s="19" cm="1">
        <f t="array" ref="F182">_xlfn.XLOOKUP(transformación!A173,'[1]Desempleo armonizado'!$A$2:$A$101,_xlfn.XLOOKUP($C$1,'[1]Desempleo armonizado'!$B$1:$J$1,'[1]Desempleo armonizado'!$B$2:$J$101))</f>
        <v>7.3</v>
      </c>
      <c r="G182" s="26" cm="1">
        <f t="array" ref="G182">IFERROR(_xlfn.XLOOKUP(transformación!$B173,[1]Forwarkeys!$B$2:$B$185,_xlfn.XLOOKUP($C$1,[1]Forwarkeys!$C$1:$BA$1,[1]Forwarkeys!$C$2:$BA$185)),"-")</f>
        <v>24985</v>
      </c>
      <c r="H182" s="19">
        <f>España!E182</f>
        <v>103.9</v>
      </c>
      <c r="I182" s="3">
        <f>[1]Aeropuerto!$K175</f>
        <v>29420</v>
      </c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Apartamet'!L183</f>
        <v>604701</v>
      </c>
      <c r="D183" s="3" cm="1">
        <f t="array" ref="D183">_xlfn.XLOOKUP(transformación!A174,'[1]Pib Pc'!$A$2:$A$81,_xlfn.XLOOKUP(España!$C$1,'[1]Pib Pc'!B$1:J$1,'[1]Pib Pc'!$B$2:$J$81))</f>
        <v>6710</v>
      </c>
      <c r="E183" s="19" cm="1">
        <f t="array" ref="E183">_xlfn.XLOOKUP(transformación!B174,'[1]IPC Armonizado'!$A$2:$A$250,_xlfn.XLOOKUP($C$1,'[1]IPC Armonizado'!$B$1:$J$1,'[1]IPC Armonizado'!$B$2:$J$250))</f>
        <v>106.82</v>
      </c>
      <c r="F183" s="19" cm="1">
        <f t="array" ref="F183">_xlfn.XLOOKUP(transformación!A174,'[1]Desempleo armonizado'!$A$2:$A$101,_xlfn.XLOOKUP($C$1,'[1]Desempleo armonizado'!$B$1:$J$1,'[1]Desempleo armonizado'!$B$2:$J$101))</f>
        <v>7.1</v>
      </c>
      <c r="G183" s="26" cm="1">
        <f t="array" ref="G183">IFERROR(_xlfn.XLOOKUP(transformación!$B174,[1]Forwarkeys!$B$2:$B$185,_xlfn.XLOOKUP($C$1,[1]Forwarkeys!$C$1:$BA$1,[1]Forwarkeys!$C$2:$BA$185)),"-")</f>
        <v>29609</v>
      </c>
      <c r="H183" s="19">
        <f>España!E183</f>
        <v>105.06</v>
      </c>
      <c r="I183" s="3">
        <f>[1]Aeropuerto!$K176</f>
        <v>36071</v>
      </c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Apartamet'!L184</f>
        <v>559339</v>
      </c>
      <c r="D184" s="3" cm="1">
        <f t="array" ref="D184">_xlfn.XLOOKUP(transformación!A175,'[1]Pib Pc'!$A$2:$A$81,_xlfn.XLOOKUP(España!$C$1,'[1]Pib Pc'!B$1:J$1,'[1]Pib Pc'!$B$2:$J$81))</f>
        <v>6710</v>
      </c>
      <c r="E184" s="19" cm="1">
        <f t="array" ref="E184">_xlfn.XLOOKUP(transformación!B175,'[1]IPC Armonizado'!$A$2:$A$250,_xlfn.XLOOKUP($C$1,'[1]IPC Armonizado'!$B$1:$J$1,'[1]IPC Armonizado'!$B$2:$J$250))</f>
        <v>107.12</v>
      </c>
      <c r="F184" s="19" cm="1">
        <f t="array" ref="F184">_xlfn.XLOOKUP(transformación!A175,'[1]Desempleo armonizado'!$A$2:$A$101,_xlfn.XLOOKUP($C$1,'[1]Desempleo armonizado'!$B$1:$J$1,'[1]Desempleo armonizado'!$B$2:$J$101))</f>
        <v>7.1</v>
      </c>
      <c r="G184" s="26" cm="1">
        <f t="array" ref="G184">IFERROR(_xlfn.XLOOKUP(transformación!$B175,[1]Forwarkeys!$B$2:$B$185,_xlfn.XLOOKUP($C$1,[1]Forwarkeys!$C$1:$BA$1,[1]Forwarkeys!$C$2:$BA$185)),"-")</f>
        <v>38506</v>
      </c>
      <c r="H184" s="19">
        <f>España!E184</f>
        <v>105.31</v>
      </c>
      <c r="I184" s="3">
        <f>[1]Aeropuerto!$K177</f>
        <v>33879</v>
      </c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Apartamet'!L185</f>
        <v>659910</v>
      </c>
      <c r="D185" s="3" cm="1">
        <f t="array" ref="D185">_xlfn.XLOOKUP(transformación!A176,'[1]Pib Pc'!$A$2:$A$81,_xlfn.XLOOKUP(España!$C$1,'[1]Pib Pc'!B$1:J$1,'[1]Pib Pc'!$B$2:$J$81))</f>
        <v>6710</v>
      </c>
      <c r="E185" s="19" cm="1">
        <f t="array" ref="E185">_xlfn.XLOOKUP(transformación!B176,'[1]IPC Armonizado'!$A$2:$A$250,_xlfn.XLOOKUP($C$1,'[1]IPC Armonizado'!$B$1:$J$1,'[1]IPC Armonizado'!$B$2:$J$250))</f>
        <v>106.94</v>
      </c>
      <c r="F185" s="19" cm="1">
        <f t="array" ref="F185">_xlfn.XLOOKUP(transformación!A176,'[1]Desempleo armonizado'!$A$2:$A$101,_xlfn.XLOOKUP($C$1,'[1]Desempleo armonizado'!$B$1:$J$1,'[1]Desempleo armonizado'!$B$2:$J$101))</f>
        <v>7.1</v>
      </c>
      <c r="G185" s="26" cm="1">
        <f t="array" ref="G185">IFERROR(_xlfn.XLOOKUP(transformación!$B176,[1]Forwarkeys!$B$2:$B$185,_xlfn.XLOOKUP($C$1,[1]Forwarkeys!$C$1:$BA$1,[1]Forwarkeys!$C$2:$BA$185)),"-")</f>
        <v>37948</v>
      </c>
      <c r="H185" s="19">
        <f>España!E185</f>
        <v>105.18</v>
      </c>
      <c r="I185" s="3">
        <f>[1]Aeropuerto!$K178</f>
        <v>39097</v>
      </c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Apartamet'!L186</f>
        <v>714060</v>
      </c>
      <c r="D186" s="3" cm="1">
        <f t="array" ref="D186">_xlfn.XLOOKUP(transformación!A177,'[1]Pib Pc'!$A$2:$A$81,_xlfn.XLOOKUP(España!$C$1,'[1]Pib Pc'!B$1:J$1,'[1]Pib Pc'!$B$2:$J$81))</f>
        <v>6480</v>
      </c>
      <c r="E186" s="19" cm="1">
        <f t="array" ref="E186">_xlfn.XLOOKUP(transformación!B177,'[1]IPC Armonizado'!$A$2:$A$250,_xlfn.XLOOKUP($C$1,'[1]IPC Armonizado'!$B$1:$J$1,'[1]IPC Armonizado'!$B$2:$J$250))</f>
        <v>107.45</v>
      </c>
      <c r="F186" s="19" cm="1">
        <f t="array" ref="F186">_xlfn.XLOOKUP(transformación!A177,'[1]Desempleo armonizado'!$A$2:$A$101,_xlfn.XLOOKUP($C$1,'[1]Desempleo armonizado'!$B$1:$J$1,'[1]Desempleo armonizado'!$B$2:$J$101))</f>
        <v>6.6</v>
      </c>
      <c r="G186" s="26" cm="1">
        <f t="array" ref="G186">IFERROR(_xlfn.XLOOKUP(transformación!$B177,[1]Forwarkeys!$B$2:$B$185,_xlfn.XLOOKUP($C$1,[1]Forwarkeys!$C$1:$BA$1,[1]Forwarkeys!$C$2:$BA$185)),"-")</f>
        <v>39770</v>
      </c>
      <c r="H186" s="19">
        <f>España!E186</f>
        <v>103.98</v>
      </c>
      <c r="I186" s="3">
        <f>[1]Aeropuerto!$K179</f>
        <v>47011</v>
      </c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Apartamet'!L187</f>
        <v>592746</v>
      </c>
      <c r="D187" s="3" cm="1">
        <f t="array" ref="D187">_xlfn.XLOOKUP(transformación!A178,'[1]Pib Pc'!$A$2:$A$81,_xlfn.XLOOKUP(España!$C$1,'[1]Pib Pc'!B$1:J$1,'[1]Pib Pc'!$B$2:$J$81))</f>
        <v>6480</v>
      </c>
      <c r="E187" s="19" cm="1">
        <f t="array" ref="E187">_xlfn.XLOOKUP(transformación!B178,'[1]IPC Armonizado'!$A$2:$A$250,_xlfn.XLOOKUP($C$1,'[1]IPC Armonizado'!$B$1:$J$1,'[1]IPC Armonizado'!$B$2:$J$250))</f>
        <v>106.91</v>
      </c>
      <c r="F187" s="19" cm="1">
        <f t="array" ref="F187">_xlfn.XLOOKUP(transformación!A178,'[1]Desempleo armonizado'!$A$2:$A$101,_xlfn.XLOOKUP($C$1,'[1]Desempleo armonizado'!$B$1:$J$1,'[1]Desempleo armonizado'!$B$2:$J$101))</f>
        <v>6.6</v>
      </c>
      <c r="G187" s="26" cm="1">
        <f t="array" ref="G187">IFERROR(_xlfn.XLOOKUP(transformación!$B178,[1]Forwarkeys!$B$2:$B$185,_xlfn.XLOOKUP($C$1,[1]Forwarkeys!$C$1:$BA$1,[1]Forwarkeys!$C$2:$BA$185)),"-")</f>
        <v>49917</v>
      </c>
      <c r="H187" s="19">
        <f>España!E187</f>
        <v>103.87</v>
      </c>
      <c r="I187" s="3">
        <f>[1]Aeropuerto!$K180</f>
        <v>28033</v>
      </c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Apartamet'!L188</f>
        <v>635643</v>
      </c>
      <c r="D188" s="3" cm="1">
        <f t="array" ref="D188">_xlfn.XLOOKUP(transformación!A179,'[1]Pib Pc'!$A$2:$A$81,_xlfn.XLOOKUP(España!$C$1,'[1]Pib Pc'!B$1:J$1,'[1]Pib Pc'!$B$2:$J$81))</f>
        <v>6480</v>
      </c>
      <c r="E188" s="19" cm="1">
        <f t="array" ref="E188">_xlfn.XLOOKUP(transformación!B179,'[1]IPC Armonizado'!$A$2:$A$250,_xlfn.XLOOKUP($C$1,'[1]IPC Armonizado'!$B$1:$J$1,'[1]IPC Armonizado'!$B$2:$J$250))</f>
        <v>107.43</v>
      </c>
      <c r="F188" s="19" cm="1">
        <f t="array" ref="F188">_xlfn.XLOOKUP(transformación!A179,'[1]Desempleo armonizado'!$A$2:$A$101,_xlfn.XLOOKUP($C$1,'[1]Desempleo armonizado'!$B$1:$J$1,'[1]Desempleo armonizado'!$B$2:$J$101))</f>
        <v>6.6</v>
      </c>
      <c r="G188" s="26" cm="1">
        <f t="array" ref="G188">IFERROR(_xlfn.XLOOKUP(transformación!$B179,[1]Forwarkeys!$B$2:$B$185,_xlfn.XLOOKUP($C$1,[1]Forwarkeys!$C$1:$BA$1,[1]Forwarkeys!$C$2:$BA$185)),"-")</f>
        <v>36786</v>
      </c>
      <c r="H188" s="19">
        <f>España!E188</f>
        <v>104.28</v>
      </c>
      <c r="I188" s="3">
        <f>[1]Aeropuerto!$K181</f>
        <v>34231</v>
      </c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Apartamet'!L189</f>
        <v>732556</v>
      </c>
      <c r="D189" s="3" cm="1">
        <f t="array" ref="D189">_xlfn.XLOOKUP(transformación!A180,'[1]Pib Pc'!$A$2:$A$81,_xlfn.XLOOKUP(España!$C$1,'[1]Pib Pc'!B$1:J$1,'[1]Pib Pc'!$B$2:$J$81))</f>
        <v>6860</v>
      </c>
      <c r="E189" s="19" cm="1">
        <f t="array" ref="E189">_xlfn.XLOOKUP(transformación!B180,'[1]IPC Armonizado'!$A$2:$A$250,_xlfn.XLOOKUP($C$1,'[1]IPC Armonizado'!$B$1:$J$1,'[1]IPC Armonizado'!$B$2:$J$250))</f>
        <v>107.57</v>
      </c>
      <c r="F189" s="19" cm="1">
        <f t="array" ref="F189">_xlfn.XLOOKUP(transformación!A180,'[1]Desempleo armonizado'!$A$2:$A$101,_xlfn.XLOOKUP($C$1,'[1]Desempleo armonizado'!$B$1:$J$1,'[1]Desempleo armonizado'!$B$2:$J$101))</f>
        <v>6.3</v>
      </c>
      <c r="G189" s="26" cm="1">
        <f t="array" ref="G189">IFERROR(_xlfn.XLOOKUP(transformación!$B180,[1]Forwarkeys!$B$2:$B$185,_xlfn.XLOOKUP($C$1,[1]Forwarkeys!$C$1:$BA$1,[1]Forwarkeys!$C$2:$BA$185)),"-")</f>
        <v>35358</v>
      </c>
      <c r="H189" s="19">
        <f>España!E189</f>
        <v>104.97</v>
      </c>
      <c r="I189" s="3">
        <f>[1]Aeropuerto!$K182</f>
        <v>36448</v>
      </c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Apartamet'!L190</f>
        <v>771293</v>
      </c>
      <c r="D190" s="3" cm="1">
        <f t="array" ref="D190">_xlfn.XLOOKUP(transformación!A181,'[1]Pib Pc'!$A$2:$A$81,_xlfn.XLOOKUP(España!$C$1,'[1]Pib Pc'!B$1:J$1,'[1]Pib Pc'!$B$2:$J$81))</f>
        <v>6860</v>
      </c>
      <c r="E190" s="19" cm="1">
        <f t="array" ref="E190">_xlfn.XLOOKUP(transformación!B181,'[1]IPC Armonizado'!$A$2:$A$250,_xlfn.XLOOKUP($C$1,'[1]IPC Armonizado'!$B$1:$J$1,'[1]IPC Armonizado'!$B$2:$J$250))</f>
        <v>107.67</v>
      </c>
      <c r="F190" s="19" cm="1">
        <f t="array" ref="F190">_xlfn.XLOOKUP(transformación!A181,'[1]Desempleo armonizado'!$A$2:$A$101,_xlfn.XLOOKUP($C$1,'[1]Desempleo armonizado'!$B$1:$J$1,'[1]Desempleo armonizado'!$B$2:$J$101))</f>
        <v>6.3</v>
      </c>
      <c r="G190" s="26" cm="1">
        <f t="array" ref="G190">IFERROR(_xlfn.XLOOKUP(transformación!$B181,[1]Forwarkeys!$B$2:$B$185,_xlfn.XLOOKUP($C$1,[1]Forwarkeys!$C$1:$BA$1,[1]Forwarkeys!$C$2:$BA$185)),"-")</f>
        <v>37527</v>
      </c>
      <c r="H190" s="19">
        <f>España!E190</f>
        <v>105.01</v>
      </c>
      <c r="I190" s="3">
        <f>[1]Aeropuerto!$K183</f>
        <v>22394</v>
      </c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Apartamet'!L191</f>
        <v>664447</v>
      </c>
      <c r="D191" s="3" cm="1">
        <f t="array" ref="D191">_xlfn.XLOOKUP(transformación!A182,'[1]Pib Pc'!$A$2:$A$81,_xlfn.XLOOKUP(España!$C$1,'[1]Pib Pc'!B$1:J$1,'[1]Pib Pc'!$B$2:$J$81))</f>
        <v>6860</v>
      </c>
      <c r="E191" s="19" cm="1">
        <f t="array" ref="E191">_xlfn.XLOOKUP(transformación!B182,'[1]IPC Armonizado'!$A$2:$A$250,_xlfn.XLOOKUP($C$1,'[1]IPC Armonizado'!$B$1:$J$1,'[1]IPC Armonizado'!$B$2:$J$250))</f>
        <v>108.14</v>
      </c>
      <c r="F191" s="19" cm="1">
        <f t="array" ref="F191">_xlfn.XLOOKUP(transformación!A182,'[1]Desempleo armonizado'!$A$2:$A$101,_xlfn.XLOOKUP($C$1,'[1]Desempleo armonizado'!$B$1:$J$1,'[1]Desempleo armonizado'!$B$2:$J$101))</f>
        <v>6.3</v>
      </c>
      <c r="G191" s="26" cm="1">
        <f t="array" ref="G191">IFERROR(_xlfn.XLOOKUP(transformación!$B182,[1]Forwarkeys!$B$2:$B$185,_xlfn.XLOOKUP($C$1,[1]Forwarkeys!$C$1:$BA$1,[1]Forwarkeys!$C$2:$BA$185)),"-")</f>
        <v>28212</v>
      </c>
      <c r="H191" s="19">
        <f>España!E191</f>
        <v>104.88</v>
      </c>
      <c r="I191" s="3">
        <f>[1]Aeropuerto!$K184</f>
        <v>23763</v>
      </c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Apartamet'!L192</f>
        <v>680984</v>
      </c>
      <c r="D192" s="3" cm="1">
        <f t="array" ref="D192">_xlfn.XLOOKUP(transformación!A183,'[1]Pib Pc'!$A$2:$A$81,_xlfn.XLOOKUP(España!$C$1,'[1]Pib Pc'!B$1:J$1,'[1]Pib Pc'!$B$2:$J$81))</f>
        <v>6110</v>
      </c>
      <c r="E192" s="19" cm="1">
        <f t="array" ref="E192">_xlfn.XLOOKUP(transformación!B183,'[1]IPC Armonizado'!$A$2:$A$250,_xlfn.XLOOKUP($C$1,'[1]IPC Armonizado'!$B$1:$J$1,'[1]IPC Armonizado'!$B$2:$J$250))</f>
        <v>106.73</v>
      </c>
      <c r="F192" s="19" cm="1">
        <f t="array" ref="F192">_xlfn.XLOOKUP(transformación!A183,'[1]Desempleo armonizado'!$A$2:$A$101,_xlfn.XLOOKUP($C$1,'[1]Desempleo armonizado'!$B$1:$J$1,'[1]Desempleo armonizado'!$B$2:$J$101))</f>
        <v>7.6</v>
      </c>
      <c r="G192" s="26" cm="1">
        <f t="array" ref="G192">IFERROR(_xlfn.XLOOKUP(transformación!$B183,[1]Forwarkeys!$B$2:$B$185,_xlfn.XLOOKUP($C$1,[1]Forwarkeys!$C$1:$BA$1,[1]Forwarkeys!$C$2:$BA$185)),"-")</f>
        <v>26430</v>
      </c>
      <c r="H192" s="19">
        <f>España!E192</f>
        <v>103.42</v>
      </c>
      <c r="I192" s="3">
        <f>[1]Aeropuerto!$K185</f>
        <v>18532</v>
      </c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Apartamet'!L193</f>
        <v>649631</v>
      </c>
      <c r="D193" s="3" cm="1">
        <f t="array" ref="D193">_xlfn.XLOOKUP(transformación!A184,'[1]Pib Pc'!$A$2:$A$81,_xlfn.XLOOKUP(España!$C$1,'[1]Pib Pc'!B$1:J$1,'[1]Pib Pc'!$B$2:$J$81))</f>
        <v>6110</v>
      </c>
      <c r="E193" s="19" cm="1">
        <f t="array" ref="E193">_xlfn.XLOOKUP(transformación!B184,'[1]IPC Armonizado'!$A$2:$A$250,_xlfn.XLOOKUP($C$1,'[1]IPC Armonizado'!$B$1:$J$1,'[1]IPC Armonizado'!$B$2:$J$250))</f>
        <v>107.21</v>
      </c>
      <c r="F193" s="19" cm="1">
        <f t="array" ref="F193">_xlfn.XLOOKUP(transformación!A184,'[1]Desempleo armonizado'!$A$2:$A$101,_xlfn.XLOOKUP($C$1,'[1]Desempleo armonizado'!$B$1:$J$1,'[1]Desempleo armonizado'!$B$2:$J$101))</f>
        <v>7.6</v>
      </c>
      <c r="G193" s="26" cm="1">
        <f t="array" ref="G193">IFERROR(_xlfn.XLOOKUP(transformación!$B184,[1]Forwarkeys!$B$2:$B$185,_xlfn.XLOOKUP($C$1,[1]Forwarkeys!$C$1:$BA$1,[1]Forwarkeys!$C$2:$BA$185)),"-")</f>
        <v>24195</v>
      </c>
      <c r="H193" s="19">
        <f>España!E193</f>
        <v>103.36</v>
      </c>
      <c r="I193" s="3">
        <f>[1]Aeropuerto!$K186</f>
        <v>21544</v>
      </c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Apartamet'!L194</f>
        <v>294614</v>
      </c>
      <c r="D194" s="3" cm="1">
        <f t="array" ref="D194">_xlfn.XLOOKUP(transformación!A185,'[1]Pib Pc'!$A$2:$A$81,_xlfn.XLOOKUP(España!$C$1,'[1]Pib Pc'!B$1:J$1,'[1]Pib Pc'!$B$2:$J$81))</f>
        <v>6110</v>
      </c>
      <c r="E194" s="19" cm="1">
        <f t="array" ref="E194">_xlfn.XLOOKUP(transformación!B185,'[1]IPC Armonizado'!$A$2:$A$250,_xlfn.XLOOKUP($C$1,'[1]IPC Armonizado'!$B$1:$J$1,'[1]IPC Armonizado'!$B$2:$J$250))</f>
        <v>106.97</v>
      </c>
      <c r="F194" s="19" cm="1">
        <f t="array" ref="F194">_xlfn.XLOOKUP(transformación!A185,'[1]Desempleo armonizado'!$A$2:$A$101,_xlfn.XLOOKUP($C$1,'[1]Desempleo armonizado'!$B$1:$J$1,'[1]Desempleo armonizado'!$B$2:$J$101))</f>
        <v>7.6</v>
      </c>
      <c r="G194" s="26" cm="1">
        <f t="array" ref="G194">IFERROR(_xlfn.XLOOKUP(transformación!$B185,[1]Forwarkeys!$B$2:$B$185,_xlfn.XLOOKUP($C$1,[1]Forwarkeys!$C$1:$BA$1,[1]Forwarkeys!$C$2:$BA$185)),"-")</f>
        <v>22527</v>
      </c>
      <c r="H194" s="19">
        <f>España!E194</f>
        <v>103.98</v>
      </c>
      <c r="I194" s="3">
        <f>[1]Aeropuerto!$K187</f>
        <v>9301</v>
      </c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Apartamet'!L195</f>
        <v>0</v>
      </c>
      <c r="D195" s="3" cm="1">
        <f t="array" ref="D195">_xlfn.XLOOKUP(transformación!A186,'[1]Pib Pc'!$A$2:$A$81,_xlfn.XLOOKUP(España!$C$1,'[1]Pib Pc'!B$1:J$1,'[1]Pib Pc'!$B$2:$J$81))</f>
        <v>5310</v>
      </c>
      <c r="E195" s="19" cm="1">
        <f t="array" ref="E195">_xlfn.XLOOKUP(transformación!B186,'[1]IPC Armonizado'!$A$2:$A$250,_xlfn.XLOOKUP($C$1,'[1]IPC Armonizado'!$B$1:$J$1,'[1]IPC Armonizado'!$B$2:$J$250))</f>
        <v>106.58</v>
      </c>
      <c r="F195" s="19" cm="1">
        <f t="array" ref="F195">_xlfn.XLOOKUP(transformación!A186,'[1]Desempleo armonizado'!$A$2:$A$101,_xlfn.XLOOKUP($C$1,'[1]Desempleo armonizado'!$B$1:$J$1,'[1]Desempleo armonizado'!$B$2:$J$101))</f>
        <v>9.1</v>
      </c>
      <c r="G195" s="26" cm="1">
        <f t="array" ref="G195">IFERROR(_xlfn.XLOOKUP(transformación!$B186,[1]Forwarkeys!$B$2:$B$185,_xlfn.XLOOKUP($C$1,[1]Forwarkeys!$C$1:$BA$1,[1]Forwarkeys!$C$2:$BA$185)),"-")</f>
        <v>22896</v>
      </c>
      <c r="H195" s="19">
        <f>España!E195</f>
        <v>104.35</v>
      </c>
      <c r="I195" s="3">
        <f>[1]Aeropuerto!$K188</f>
        <v>5</v>
      </c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Apartamet'!L196</f>
        <v>0</v>
      </c>
      <c r="D196" s="3" cm="1">
        <f t="array" ref="D196">_xlfn.XLOOKUP(transformación!A187,'[1]Pib Pc'!$A$2:$A$81,_xlfn.XLOOKUP(España!$C$1,'[1]Pib Pc'!B$1:J$1,'[1]Pib Pc'!$B$2:$J$81))</f>
        <v>5310</v>
      </c>
      <c r="E196" s="19" cm="1">
        <f t="array" ref="E196">_xlfn.XLOOKUP(transformación!B187,'[1]IPC Armonizado'!$A$2:$A$250,_xlfn.XLOOKUP($C$1,'[1]IPC Armonizado'!$B$1:$J$1,'[1]IPC Armonizado'!$B$2:$J$250))</f>
        <v>107.25</v>
      </c>
      <c r="F196" s="19" cm="1">
        <f t="array" ref="F196">_xlfn.XLOOKUP(transformación!A187,'[1]Desempleo armonizado'!$A$2:$A$101,_xlfn.XLOOKUP($C$1,'[1]Desempleo armonizado'!$B$1:$J$1,'[1]Desempleo armonizado'!$B$2:$J$101))</f>
        <v>9.1</v>
      </c>
      <c r="G196" s="26" cm="1">
        <f t="array" ref="G196">IFERROR(_xlfn.XLOOKUP(transformación!$B187,[1]Forwarkeys!$B$2:$B$185,_xlfn.XLOOKUP($C$1,[1]Forwarkeys!$C$1:$BA$1,[1]Forwarkeys!$C$2:$BA$185)),"-")</f>
        <v>180</v>
      </c>
      <c r="H196" s="19">
        <f>España!E196</f>
        <v>104.41</v>
      </c>
      <c r="I196" s="3">
        <f>[1]Aeropuerto!$K189</f>
        <v>182</v>
      </c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Apartamet'!L197</f>
        <v>0</v>
      </c>
      <c r="D197" s="3" cm="1">
        <f t="array" ref="D197">_xlfn.XLOOKUP(transformación!A188,'[1]Pib Pc'!$A$2:$A$81,_xlfn.XLOOKUP(España!$C$1,'[1]Pib Pc'!B$1:J$1,'[1]Pib Pc'!$B$2:$J$81))</f>
        <v>5310</v>
      </c>
      <c r="E197" s="19" cm="1">
        <f t="array" ref="E197">_xlfn.XLOOKUP(transformación!B188,'[1]IPC Armonizado'!$A$2:$A$250,_xlfn.XLOOKUP($C$1,'[1]IPC Armonizado'!$B$1:$J$1,'[1]IPC Armonizado'!$B$2:$J$250))</f>
        <v>107.93</v>
      </c>
      <c r="F197" s="19" cm="1">
        <f t="array" ref="F197">_xlfn.XLOOKUP(transformación!A188,'[1]Desempleo armonizado'!$A$2:$A$101,_xlfn.XLOOKUP($C$1,'[1]Desempleo armonizado'!$B$1:$J$1,'[1]Desempleo armonizado'!$B$2:$J$101))</f>
        <v>9.1</v>
      </c>
      <c r="G197" s="26" cm="1">
        <f t="array" ref="G197">IFERROR(_xlfn.XLOOKUP(transformación!$B188,[1]Forwarkeys!$B$2:$B$185,_xlfn.XLOOKUP($C$1,[1]Forwarkeys!$C$1:$BA$1,[1]Forwarkeys!$C$2:$BA$185)),"-")</f>
        <v>2619</v>
      </c>
      <c r="H197" s="19">
        <f>España!E197</f>
        <v>104.87</v>
      </c>
      <c r="I197" s="3">
        <f>[1]Aeropuerto!$K190</f>
        <v>330</v>
      </c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Apartamet'!L198</f>
        <v>46282</v>
      </c>
      <c r="D198" s="3" cm="1">
        <f t="array" ref="D198">_xlfn.XLOOKUP(transformación!A189,'[1]Pib Pc'!$A$2:$A$81,_xlfn.XLOOKUP(España!$C$1,'[1]Pib Pc'!B$1:J$1,'[1]Pib Pc'!$B$2:$J$81))</f>
        <v>5960</v>
      </c>
      <c r="E198" s="19" cm="1">
        <f t="array" ref="E198">_xlfn.XLOOKUP(transformación!B189,'[1]IPC Armonizado'!$A$2:$A$250,_xlfn.XLOOKUP($C$1,'[1]IPC Armonizado'!$B$1:$J$1,'[1]IPC Armonizado'!$B$2:$J$250))</f>
        <v>108.18</v>
      </c>
      <c r="F198" s="19" cm="1">
        <f t="array" ref="F198">_xlfn.XLOOKUP(transformación!A189,'[1]Desempleo armonizado'!$A$2:$A$101,_xlfn.XLOOKUP($C$1,'[1]Desempleo armonizado'!$B$1:$J$1,'[1]Desempleo armonizado'!$B$2:$J$101))</f>
        <v>8.6</v>
      </c>
      <c r="G198" s="26" cm="1">
        <f t="array" ref="G198">IFERROR(_xlfn.XLOOKUP(transformación!$B189,[1]Forwarkeys!$B$2:$B$185,_xlfn.XLOOKUP($C$1,[1]Forwarkeys!$C$1:$BA$1,[1]Forwarkeys!$C$2:$BA$185)),"-")</f>
        <v>900</v>
      </c>
      <c r="H198" s="19">
        <f>España!E198</f>
        <v>103.23</v>
      </c>
      <c r="I198" s="3">
        <f>[1]Aeropuerto!$K191</f>
        <v>12618</v>
      </c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Apartamet'!L199</f>
        <v>55420</v>
      </c>
      <c r="D199" s="3" cm="1">
        <f t="array" ref="D199">_xlfn.XLOOKUP(transformación!A190,'[1]Pib Pc'!$A$2:$A$81,_xlfn.XLOOKUP(España!$C$1,'[1]Pib Pc'!B$1:J$1,'[1]Pib Pc'!$B$2:$J$81))</f>
        <v>5960</v>
      </c>
      <c r="E199" s="19" cm="1">
        <f t="array" ref="E199">_xlfn.XLOOKUP(transformación!B190,'[1]IPC Armonizado'!$A$2:$A$250,_xlfn.XLOOKUP($C$1,'[1]IPC Armonizado'!$B$1:$J$1,'[1]IPC Armonizado'!$B$2:$J$250))</f>
        <v>107.99</v>
      </c>
      <c r="F199" s="19" cm="1">
        <f t="array" ref="F199">_xlfn.XLOOKUP(transformación!A190,'[1]Desempleo armonizado'!$A$2:$A$101,_xlfn.XLOOKUP($C$1,'[1]Desempleo armonizado'!$B$1:$J$1,'[1]Desempleo armonizado'!$B$2:$J$101))</f>
        <v>8.6</v>
      </c>
      <c r="G199" s="26" cm="1">
        <f t="array" ref="G199">IFERROR(_xlfn.XLOOKUP(transformación!$B190,[1]Forwarkeys!$B$2:$B$185,_xlfn.XLOOKUP($C$1,[1]Forwarkeys!$C$1:$BA$1,[1]Forwarkeys!$C$2:$BA$185)),"-")</f>
        <v>14382</v>
      </c>
      <c r="H199" s="19">
        <f>España!E199</f>
        <v>103.23</v>
      </c>
      <c r="I199" s="3">
        <f>[1]Aeropuerto!$K192</f>
        <v>8264</v>
      </c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Apartamet'!L200</f>
        <v>38834</v>
      </c>
      <c r="D200" s="3" cm="1">
        <f t="array" ref="D200">_xlfn.XLOOKUP(transformación!A191,'[1]Pib Pc'!$A$2:$A$81,_xlfn.XLOOKUP(España!$C$1,'[1]Pib Pc'!B$1:J$1,'[1]Pib Pc'!$B$2:$J$81))</f>
        <v>5960</v>
      </c>
      <c r="E200" s="19" cm="1">
        <f t="array" ref="E200">_xlfn.XLOOKUP(transformación!B191,'[1]IPC Armonizado'!$A$2:$A$250,_xlfn.XLOOKUP($C$1,'[1]IPC Armonizado'!$B$1:$J$1,'[1]IPC Armonizado'!$B$2:$J$250))</f>
        <v>108.06</v>
      </c>
      <c r="F200" s="19" cm="1">
        <f t="array" ref="F200">_xlfn.XLOOKUP(transformación!A191,'[1]Desempleo armonizado'!$A$2:$A$101,_xlfn.XLOOKUP($C$1,'[1]Desempleo armonizado'!$B$1:$J$1,'[1]Desempleo armonizado'!$B$2:$J$101))</f>
        <v>8.6</v>
      </c>
      <c r="G200" s="26" cm="1">
        <f t="array" ref="G200">IFERROR(_xlfn.XLOOKUP(transformación!$B191,[1]Forwarkeys!$B$2:$B$185,_xlfn.XLOOKUP($C$1,[1]Forwarkeys!$C$1:$BA$1,[1]Forwarkeys!$C$2:$BA$185)),"-")</f>
        <v>15357</v>
      </c>
      <c r="H200" s="19">
        <f>España!E200</f>
        <v>103.69</v>
      </c>
      <c r="I200" s="3">
        <f>[1]Aeropuerto!$K193</f>
        <v>9500</v>
      </c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Apartamet'!L201</f>
        <v>46602</v>
      </c>
      <c r="D201" s="3" cm="1">
        <f t="array" ref="D201">_xlfn.XLOOKUP(transformación!A192,'[1]Pib Pc'!$A$2:$A$81,_xlfn.XLOOKUP(España!$C$1,'[1]Pib Pc'!B$1:J$1,'[1]Pib Pc'!$B$2:$J$81))</f>
        <v>6320</v>
      </c>
      <c r="E201" s="19" cm="1">
        <f t="array" ref="E201">_xlfn.XLOOKUP(transformación!B192,'[1]IPC Armonizado'!$A$2:$A$250,_xlfn.XLOOKUP($C$1,'[1]IPC Armonizado'!$B$1:$J$1,'[1]IPC Armonizado'!$B$2:$J$250))</f>
        <v>107.99</v>
      </c>
      <c r="F201" s="19" cm="1">
        <f t="array" ref="F201">_xlfn.XLOOKUP(transformación!A192,'[1]Desempleo armonizado'!$A$2:$A$101,_xlfn.XLOOKUP($C$1,'[1]Desempleo armonizado'!$B$1:$J$1,'[1]Desempleo armonizado'!$B$2:$J$101))</f>
        <v>7.9</v>
      </c>
      <c r="G201" s="26" cm="1">
        <f t="array" ref="G201">IFERROR(_xlfn.XLOOKUP(transformación!$B192,[1]Forwarkeys!$B$2:$B$185,_xlfn.XLOOKUP($C$1,[1]Forwarkeys!$C$1:$BA$1,[1]Forwarkeys!$C$2:$BA$185)),"-")</f>
        <v>15177</v>
      </c>
      <c r="H201" s="19">
        <f>España!E201</f>
        <v>104.01</v>
      </c>
      <c r="I201" s="3">
        <f>[1]Aeropuerto!$K194</f>
        <v>11856</v>
      </c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Apartamet'!L202</f>
        <v>46840</v>
      </c>
      <c r="D202" s="3" cm="1">
        <f t="array" ref="D202">_xlfn.XLOOKUP(transformación!A193,'[1]Pib Pc'!$A$2:$A$81,_xlfn.XLOOKUP(España!$C$1,'[1]Pib Pc'!B$1:J$1,'[1]Pib Pc'!$B$2:$J$81))</f>
        <v>6320</v>
      </c>
      <c r="E202" s="19" cm="1">
        <f t="array" ref="E202">_xlfn.XLOOKUP(transformación!B193,'[1]IPC Armonizado'!$A$2:$A$250,_xlfn.XLOOKUP($C$1,'[1]IPC Armonizado'!$B$1:$J$1,'[1]IPC Armonizado'!$B$2:$J$250))</f>
        <v>107.91</v>
      </c>
      <c r="F202" s="19" cm="1">
        <f t="array" ref="F202">_xlfn.XLOOKUP(transformación!A193,'[1]Desempleo armonizado'!$A$2:$A$101,_xlfn.XLOOKUP($C$1,'[1]Desempleo armonizado'!$B$1:$J$1,'[1]Desempleo armonizado'!$B$2:$J$101))</f>
        <v>7.9</v>
      </c>
      <c r="G202" s="26" cm="1">
        <f t="array" ref="G202">IFERROR(_xlfn.XLOOKUP(transformación!$B193,[1]Forwarkeys!$B$2:$B$185,_xlfn.XLOOKUP($C$1,[1]Forwarkeys!$C$1:$BA$1,[1]Forwarkeys!$C$2:$BA$185)),"-")</f>
        <v>15534</v>
      </c>
      <c r="H202" s="19">
        <f>España!E202</f>
        <v>104.12</v>
      </c>
      <c r="I202" s="3">
        <f>[1]Aeropuerto!$K195</f>
        <v>2957</v>
      </c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Apartamet'!L203</f>
        <v>46222</v>
      </c>
      <c r="D203" s="3" cm="1">
        <f t="array" ref="D203">_xlfn.XLOOKUP(transformación!A194,'[1]Pib Pc'!$A$2:$A$81,_xlfn.XLOOKUP(España!$C$1,'[1]Pib Pc'!B$1:J$1,'[1]Pib Pc'!$B$2:$J$81))</f>
        <v>6320</v>
      </c>
      <c r="E203" s="19" cm="1">
        <f t="array" ref="E203">_xlfn.XLOOKUP(transformación!B194,'[1]IPC Armonizado'!$A$2:$A$250,_xlfn.XLOOKUP($C$1,'[1]IPC Armonizado'!$B$1:$J$1,'[1]IPC Armonizado'!$B$2:$J$250))</f>
        <v>108.79</v>
      </c>
      <c r="F203" s="19" cm="1">
        <f t="array" ref="F203">_xlfn.XLOOKUP(transformación!A194,'[1]Desempleo armonizado'!$A$2:$A$101,_xlfn.XLOOKUP($C$1,'[1]Desempleo armonizado'!$B$1:$J$1,'[1]Desempleo armonizado'!$B$2:$J$101))</f>
        <v>7.9</v>
      </c>
      <c r="G203" s="26" cm="1">
        <f t="array" ref="G203">IFERROR(_xlfn.XLOOKUP(transformación!$B194,[1]Forwarkeys!$B$2:$B$185,_xlfn.XLOOKUP($C$1,[1]Forwarkeys!$C$1:$BA$1,[1]Forwarkeys!$C$2:$BA$185)),"-")</f>
        <v>8544</v>
      </c>
      <c r="H203" s="19">
        <f>España!E203</f>
        <v>104.28</v>
      </c>
      <c r="I203" s="3">
        <f>[1]Aeropuerto!$K196</f>
        <v>3748</v>
      </c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Apartamet'!L204</f>
        <v>45394</v>
      </c>
      <c r="D204" s="3" cm="1">
        <f t="array" ref="D204">_xlfn.XLOOKUP(transformación!A195,'[1]Pib Pc'!$A$2:$A$81,_xlfn.XLOOKUP(España!$C$1,'[1]Pib Pc'!B$1:J$1,'[1]Pib Pc'!$B$2:$J$81))</f>
        <v>5910</v>
      </c>
      <c r="E204" s="19" cm="1">
        <f t="array" ref="E204">_xlfn.XLOOKUP(transformación!B195,'[1]IPC Armonizado'!$A$2:$A$250,_xlfn.XLOOKUP($C$1,'[1]IPC Armonizado'!$B$1:$J$1,'[1]IPC Armonizado'!$B$2:$J$250))</f>
        <v>108.73</v>
      </c>
      <c r="F204" s="19" cm="1">
        <f t="array" ref="F204">_xlfn.XLOOKUP(transformación!A195,'[1]Desempleo armonizado'!$A$2:$A$101,_xlfn.XLOOKUP($C$1,'[1]Desempleo armonizado'!$B$1:$J$1,'[1]Desempleo armonizado'!$B$2:$J$101))</f>
        <v>9.6999999999999993</v>
      </c>
      <c r="G204" s="26" cm="1">
        <f t="array" ref="G204">IFERROR(_xlfn.XLOOKUP(transformación!$B195,[1]Forwarkeys!$B$2:$B$185,_xlfn.XLOOKUP($C$1,[1]Forwarkeys!$C$1:$BA$1,[1]Forwarkeys!$C$2:$BA$185)),"-")</f>
        <v>7191</v>
      </c>
      <c r="H204" s="19">
        <f>España!E204</f>
        <v>103.87</v>
      </c>
      <c r="I204" s="3">
        <f>[1]Aeropuerto!$K197</f>
        <v>2796</v>
      </c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Apartamet'!L205</f>
        <v>36432</v>
      </c>
      <c r="D205" s="3" cm="1">
        <f t="array" ref="D205">_xlfn.XLOOKUP(transformación!A196,'[1]Pib Pc'!$A$2:$A$81,_xlfn.XLOOKUP(España!$C$1,'[1]Pib Pc'!B$1:J$1,'[1]Pib Pc'!$B$2:$J$81))</f>
        <v>5910</v>
      </c>
      <c r="E205" s="19" cm="1">
        <f t="array" ref="E205">_xlfn.XLOOKUP(transformación!B196,'[1]IPC Armonizado'!$A$2:$A$250,_xlfn.XLOOKUP($C$1,'[1]IPC Armonizado'!$B$1:$J$1,'[1]IPC Armonizado'!$B$2:$J$250))</f>
        <v>109.11</v>
      </c>
      <c r="F205" s="19" cm="1">
        <f t="array" ref="F205">_xlfn.XLOOKUP(transformación!A196,'[1]Desempleo armonizado'!$A$2:$A$101,_xlfn.XLOOKUP($C$1,'[1]Desempleo armonizado'!$B$1:$J$1,'[1]Desempleo armonizado'!$B$2:$J$101))</f>
        <v>9.6999999999999993</v>
      </c>
      <c r="G205" s="26" cm="1">
        <f t="array" ref="G205">IFERROR(_xlfn.XLOOKUP(transformación!$B196,[1]Forwarkeys!$B$2:$B$185,_xlfn.XLOOKUP($C$1,[1]Forwarkeys!$C$1:$BA$1,[1]Forwarkeys!$C$2:$BA$185)),"-")</f>
        <v>5283</v>
      </c>
      <c r="H205" s="19">
        <f>España!E205</f>
        <v>103.27</v>
      </c>
      <c r="I205" s="3">
        <f>[1]Aeropuerto!$K198</f>
        <v>1221</v>
      </c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Apartamet'!L206</f>
        <v>43188</v>
      </c>
      <c r="D206" s="3" cm="1">
        <f t="array" ref="D206">_xlfn.XLOOKUP(transformación!A197,'[1]Pib Pc'!$A$2:$A$81,_xlfn.XLOOKUP(España!$C$1,'[1]Pib Pc'!B$1:J$1,'[1]Pib Pc'!$B$2:$J$81))</f>
        <v>5910</v>
      </c>
      <c r="E206" s="19" cm="1">
        <f t="array" ref="E206">_xlfn.XLOOKUP(transformación!B197,'[1]IPC Armonizado'!$A$2:$A$250,_xlfn.XLOOKUP($C$1,'[1]IPC Armonizado'!$B$1:$J$1,'[1]IPC Armonizado'!$B$2:$J$250))</f>
        <v>109.22</v>
      </c>
      <c r="F206" s="19" cm="1">
        <f t="array" ref="F206">_xlfn.XLOOKUP(transformación!A197,'[1]Desempleo armonizado'!$A$2:$A$101,_xlfn.XLOOKUP($C$1,'[1]Desempleo armonizado'!$B$1:$J$1,'[1]Desempleo armonizado'!$B$2:$J$101))</f>
        <v>9.6999999999999993</v>
      </c>
      <c r="G206" s="26" cm="1">
        <f t="array" ref="G206">IFERROR(_xlfn.XLOOKUP(transformación!$B197,[1]Forwarkeys!$B$2:$B$185,_xlfn.XLOOKUP($C$1,[1]Forwarkeys!$C$1:$BA$1,[1]Forwarkeys!$C$2:$BA$185)),"-")</f>
        <v>1440</v>
      </c>
      <c r="H206" s="19">
        <f>España!E206</f>
        <v>105.22</v>
      </c>
      <c r="I206" s="3">
        <f>[1]Aeropuerto!$K199</f>
        <v>4050</v>
      </c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Apartamet'!L207</f>
        <v>32898</v>
      </c>
      <c r="D207" s="3" cm="1">
        <f t="array" ref="D207">_xlfn.XLOOKUP(transformación!A198,'[1]Pib Pc'!$A$2:$A$81,_xlfn.XLOOKUP(España!$C$1,'[1]Pib Pc'!B$1:J$1,'[1]Pib Pc'!$B$2:$J$81))</f>
        <v>6340</v>
      </c>
      <c r="E207" s="19" cm="1">
        <f t="array" ref="E207">_xlfn.XLOOKUP(transformación!B198,'[1]IPC Armonizado'!$A$2:$A$250,_xlfn.XLOOKUP($C$1,'[1]IPC Armonizado'!$B$1:$J$1,'[1]IPC Armonizado'!$B$2:$J$250))</f>
        <v>109.54</v>
      </c>
      <c r="F207" s="19" cm="1">
        <f t="array" ref="F207">_xlfn.XLOOKUP(transformación!A198,'[1]Desempleo armonizado'!$A$2:$A$101,_xlfn.XLOOKUP($C$1,'[1]Desempleo armonizado'!$B$1:$J$1,'[1]Desempleo armonizado'!$B$2:$J$101))</f>
        <v>9.9</v>
      </c>
      <c r="G207" s="26" cm="1">
        <f t="array" ref="G207">IFERROR(_xlfn.XLOOKUP(transformación!$B198,[1]Forwarkeys!$B$2:$B$185,_xlfn.XLOOKUP($C$1,[1]Forwarkeys!$C$1:$BA$1,[1]Forwarkeys!$C$2:$BA$185)),"-")</f>
        <v>4320</v>
      </c>
      <c r="H207" s="19">
        <f>España!E207</f>
        <v>106.39</v>
      </c>
      <c r="I207" s="3">
        <f>[1]Aeropuerto!$K200</f>
        <v>6237</v>
      </c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Apartamet'!L208</f>
        <v>45272</v>
      </c>
      <c r="D208" s="3" cm="1">
        <f t="array" ref="D208">_xlfn.XLOOKUP(transformación!A199,'[1]Pib Pc'!$A$2:$A$81,_xlfn.XLOOKUP(España!$C$1,'[1]Pib Pc'!B$1:J$1,'[1]Pib Pc'!$B$2:$J$81))</f>
        <v>6340</v>
      </c>
      <c r="E208" s="19" cm="1">
        <f t="array" ref="E208">_xlfn.XLOOKUP(transformación!B199,'[1]IPC Armonizado'!$A$2:$A$250,_xlfn.XLOOKUP($C$1,'[1]IPC Armonizado'!$B$1:$J$1,'[1]IPC Armonizado'!$B$2:$J$250))</f>
        <v>109.79</v>
      </c>
      <c r="F208" s="19" cm="1">
        <f t="array" ref="F208">_xlfn.XLOOKUP(transformación!A199,'[1]Desempleo armonizado'!$A$2:$A$101,_xlfn.XLOOKUP($C$1,'[1]Desempleo armonizado'!$B$1:$J$1,'[1]Desempleo armonizado'!$B$2:$J$101))</f>
        <v>9.9</v>
      </c>
      <c r="G208" s="26" cm="1">
        <f t="array" ref="G208">IFERROR(_xlfn.XLOOKUP(transformación!$B199,[1]Forwarkeys!$B$2:$B$185,_xlfn.XLOOKUP($C$1,[1]Forwarkeys!$C$1:$BA$1,[1]Forwarkeys!$C$2:$BA$185)),"-")</f>
        <v>9030</v>
      </c>
      <c r="H208" s="19">
        <f>España!E208</f>
        <v>106.95</v>
      </c>
      <c r="I208" s="3">
        <f>[1]Aeropuerto!$K201</f>
        <v>8518</v>
      </c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Apartamet'!L209</f>
        <v>111791</v>
      </c>
      <c r="D209" s="3" cm="1">
        <f t="array" ref="D209">_xlfn.XLOOKUP(transformación!A200,'[1]Pib Pc'!$A$2:$A$81,_xlfn.XLOOKUP(España!$C$1,'[1]Pib Pc'!B$1:J$1,'[1]Pib Pc'!$B$2:$J$81))</f>
        <v>6340</v>
      </c>
      <c r="E209" s="19" cm="1">
        <f t="array" ref="E209">_xlfn.XLOOKUP(transformación!B200,'[1]IPC Armonizado'!$A$2:$A$250,_xlfn.XLOOKUP($C$1,'[1]IPC Armonizado'!$B$1:$J$1,'[1]IPC Armonizado'!$B$2:$J$250))</f>
        <v>109.87</v>
      </c>
      <c r="F209" s="19" cm="1">
        <f t="array" ref="F209">_xlfn.XLOOKUP(transformación!A200,'[1]Desempleo armonizado'!$A$2:$A$101,_xlfn.XLOOKUP($C$1,'[1]Desempleo armonizado'!$B$1:$J$1,'[1]Desempleo armonizado'!$B$2:$J$101))</f>
        <v>9.9</v>
      </c>
      <c r="G209" s="26" cm="1">
        <f t="array" ref="G209">IFERROR(_xlfn.XLOOKUP(transformación!$B200,[1]Forwarkeys!$B$2:$B$185,_xlfn.XLOOKUP($C$1,[1]Forwarkeys!$C$1:$BA$1,[1]Forwarkeys!$C$2:$BA$185)),"-")</f>
        <v>11607</v>
      </c>
      <c r="H209" s="19">
        <f>España!E209</f>
        <v>107.46</v>
      </c>
      <c r="I209" s="3">
        <f>[1]Aeropuerto!$K202</f>
        <v>17447</v>
      </c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Apartamet'!L210</f>
        <v>271090</v>
      </c>
      <c r="D210" s="3" cm="1">
        <f t="array" ref="D210">_xlfn.XLOOKUP(transformación!A201,'[1]Pib Pc'!$A$2:$A$81,_xlfn.XLOOKUP(España!$C$1,'[1]Pib Pc'!B$1:J$1,'[1]Pib Pc'!$B$2:$J$81))</f>
        <v>6290</v>
      </c>
      <c r="E210" s="19" cm="1">
        <f t="array" ref="E210">_xlfn.XLOOKUP(transformación!B201,'[1]IPC Armonizado'!$A$2:$A$250,_xlfn.XLOOKUP($C$1,'[1]IPC Armonizado'!$B$1:$J$1,'[1]IPC Armonizado'!$B$2:$J$250))</f>
        <v>110.18</v>
      </c>
      <c r="F210" s="19" cm="1">
        <f t="array" ref="F210">_xlfn.XLOOKUP(transformación!A201,'[1]Desempleo armonizado'!$A$2:$A$101,_xlfn.XLOOKUP($C$1,'[1]Desempleo armonizado'!$B$1:$J$1,'[1]Desempleo armonizado'!$B$2:$J$101))</f>
        <v>8.1999999999999993</v>
      </c>
      <c r="G210" s="26" cm="1">
        <f t="array" ref="G210">IFERROR(_xlfn.XLOOKUP(transformación!$B201,[1]Forwarkeys!$B$2:$B$185,_xlfn.XLOOKUP($C$1,[1]Forwarkeys!$C$1:$BA$1,[1]Forwarkeys!$C$2:$BA$185)),"-")</f>
        <v>21435</v>
      </c>
      <c r="H210" s="19">
        <f>España!E210</f>
        <v>106.18</v>
      </c>
      <c r="I210" s="3">
        <f>[1]Aeropuerto!$K203</f>
        <v>28989</v>
      </c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Apartamet'!L211</f>
        <v>227509</v>
      </c>
      <c r="D211" s="3" cm="1">
        <f t="array" ref="D211">_xlfn.XLOOKUP(transformación!A202,'[1]Pib Pc'!$A$2:$A$81,_xlfn.XLOOKUP(España!$C$1,'[1]Pib Pc'!B$1:J$1,'[1]Pib Pc'!$B$2:$J$81))</f>
        <v>6290</v>
      </c>
      <c r="E211" s="19" cm="1">
        <f t="array" ref="E211">_xlfn.XLOOKUP(transformación!B202,'[1]IPC Armonizado'!$A$2:$A$250,_xlfn.XLOOKUP($C$1,'[1]IPC Armonizado'!$B$1:$J$1,'[1]IPC Armonizado'!$B$2:$J$250))</f>
        <v>110.72</v>
      </c>
      <c r="F211" s="19" cm="1">
        <f t="array" ref="F211">_xlfn.XLOOKUP(transformación!A202,'[1]Desempleo armonizado'!$A$2:$A$101,_xlfn.XLOOKUP($C$1,'[1]Desempleo armonizado'!$B$1:$J$1,'[1]Desempleo armonizado'!$B$2:$J$101))</f>
        <v>8.1999999999999993</v>
      </c>
      <c r="G211" s="26" cm="1">
        <f t="array" ref="G211">IFERROR(_xlfn.XLOOKUP(transformación!$B202,[1]Forwarkeys!$B$2:$B$185,_xlfn.XLOOKUP($C$1,[1]Forwarkeys!$C$1:$BA$1,[1]Forwarkeys!$C$2:$BA$185)),"-")</f>
        <v>33483</v>
      </c>
      <c r="H211" s="19">
        <f>España!E211</f>
        <v>106.65</v>
      </c>
      <c r="I211" s="3">
        <f>[1]Aeropuerto!$K204</f>
        <v>20026</v>
      </c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Apartamet'!L212</f>
        <v>243596</v>
      </c>
      <c r="D212" s="3" cm="1">
        <f t="array" ref="D212">_xlfn.XLOOKUP(transformación!A203,'[1]Pib Pc'!$A$2:$A$81,_xlfn.XLOOKUP(España!$C$1,'[1]Pib Pc'!B$1:J$1,'[1]Pib Pc'!$B$2:$J$81))</f>
        <v>6290</v>
      </c>
      <c r="E212" s="19" cm="1">
        <f t="array" ref="E212">_xlfn.XLOOKUP(transformación!B203,'[1]IPC Armonizado'!$A$2:$A$250,_xlfn.XLOOKUP($C$1,'[1]IPC Armonizado'!$B$1:$J$1,'[1]IPC Armonizado'!$B$2:$J$250))</f>
        <v>111.29</v>
      </c>
      <c r="F212" s="19" cm="1">
        <f t="array" ref="F212">_xlfn.XLOOKUP(transformación!A203,'[1]Desempleo armonizado'!$A$2:$A$101,_xlfn.XLOOKUP($C$1,'[1]Desempleo armonizado'!$B$1:$J$1,'[1]Desempleo armonizado'!$B$2:$J$101))</f>
        <v>8.1999999999999993</v>
      </c>
      <c r="G212" s="26" cm="1">
        <f t="array" ref="G212">IFERROR(_xlfn.XLOOKUP(transformación!$B203,[1]Forwarkeys!$B$2:$B$185,_xlfn.XLOOKUP($C$1,[1]Forwarkeys!$C$1:$BA$1,[1]Forwarkeys!$C$2:$BA$185)),"-")</f>
        <v>29940</v>
      </c>
      <c r="H212" s="19">
        <f>España!E212</f>
        <v>107.87</v>
      </c>
      <c r="I212" s="3">
        <f>[1]Aeropuerto!$K205</f>
        <v>26561</v>
      </c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Apartamet'!L213</f>
        <v>320343</v>
      </c>
      <c r="D213" s="3" cm="1">
        <f t="array" ref="D213">_xlfn.XLOOKUP(transformación!A204,'[1]Pib Pc'!$A$2:$A$81,_xlfn.XLOOKUP(España!$C$1,'[1]Pib Pc'!B$1:J$1,'[1]Pib Pc'!$B$2:$J$81))</f>
        <v>6920</v>
      </c>
      <c r="E213" s="19" cm="1">
        <f t="array" ref="E213">_xlfn.XLOOKUP(transformación!B204,'[1]IPC Armonizado'!$A$2:$A$250,_xlfn.XLOOKUP($C$1,'[1]IPC Armonizado'!$B$1:$J$1,'[1]IPC Armonizado'!$B$2:$J$250))</f>
        <v>111.53</v>
      </c>
      <c r="F213" s="19" cm="1">
        <f t="array" ref="F213">_xlfn.XLOOKUP(transformación!A204,'[1]Desempleo armonizado'!$A$2:$A$101,_xlfn.XLOOKUP($C$1,'[1]Desempleo armonizado'!$B$1:$J$1,'[1]Desempleo armonizado'!$B$2:$J$101))</f>
        <v>7.5</v>
      </c>
      <c r="G213" s="26" cm="1">
        <f t="array" ref="G213">IFERROR(_xlfn.XLOOKUP(transformación!$B204,[1]Forwarkeys!$B$2:$B$185,_xlfn.XLOOKUP($C$1,[1]Forwarkeys!$C$1:$BA$1,[1]Forwarkeys!$C$2:$BA$185)),"-")</f>
        <v>30915</v>
      </c>
      <c r="H213" s="19">
        <f>España!E213</f>
        <v>109.6</v>
      </c>
      <c r="I213" s="3">
        <f>[1]Aeropuerto!$K206</f>
        <v>30910</v>
      </c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Apartamet'!L214</f>
        <v>484608</v>
      </c>
      <c r="D214" s="3" cm="1">
        <f t="array" ref="D214">_xlfn.XLOOKUP(transformación!A205,'[1]Pib Pc'!$A$2:$A$81,_xlfn.XLOOKUP(España!$C$1,'[1]Pib Pc'!B$1:J$1,'[1]Pib Pc'!$B$2:$J$81))</f>
        <v>6920</v>
      </c>
      <c r="E214" s="19" cm="1">
        <f t="array" ref="E214">_xlfn.XLOOKUP(transformación!B205,'[1]IPC Armonizado'!$A$2:$A$250,_xlfn.XLOOKUP($C$1,'[1]IPC Armonizado'!$B$1:$J$1,'[1]IPC Armonizado'!$B$2:$J$250))</f>
        <v>112.15</v>
      </c>
      <c r="F214" s="19" cm="1">
        <f t="array" ref="F214">_xlfn.XLOOKUP(transformación!A205,'[1]Desempleo armonizado'!$A$2:$A$101,_xlfn.XLOOKUP($C$1,'[1]Desempleo armonizado'!$B$1:$J$1,'[1]Desempleo armonizado'!$B$2:$J$101))</f>
        <v>7.5</v>
      </c>
      <c r="G214" s="26" cm="1">
        <f t="array" ref="G214">IFERROR(_xlfn.XLOOKUP(transformación!$B205,[1]Forwarkeys!$B$2:$B$185,_xlfn.XLOOKUP($C$1,[1]Forwarkeys!$C$1:$BA$1,[1]Forwarkeys!$C$2:$BA$185)),"-")</f>
        <v>31242</v>
      </c>
      <c r="H214" s="19">
        <f>España!E214</f>
        <v>109.87</v>
      </c>
      <c r="I214" s="3">
        <f>[1]Aeropuerto!$K207</f>
        <v>19344</v>
      </c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Apartamet'!L215</f>
        <v>388995</v>
      </c>
      <c r="D215" s="3" cm="1">
        <f t="array" ref="D215">_xlfn.XLOOKUP(transformación!A206,'[1]Pib Pc'!$A$2:$A$81,_xlfn.XLOOKUP(España!$C$1,'[1]Pib Pc'!B$1:J$1,'[1]Pib Pc'!$B$2:$J$81))</f>
        <v>6920</v>
      </c>
      <c r="E215" s="19" cm="1">
        <f t="array" ref="E215">_xlfn.XLOOKUP(transformación!B206,'[1]IPC Armonizado'!$A$2:$A$250,_xlfn.XLOOKUP($C$1,'[1]IPC Armonizado'!$B$1:$J$1,'[1]IPC Armonizado'!$B$2:$J$250))</f>
        <v>113.71</v>
      </c>
      <c r="F215" s="19" cm="1">
        <f t="array" ref="F215">_xlfn.XLOOKUP(transformación!A206,'[1]Desempleo armonizado'!$A$2:$A$101,_xlfn.XLOOKUP($C$1,'[1]Desempleo armonizado'!$B$1:$J$1,'[1]Desempleo armonizado'!$B$2:$J$101))</f>
        <v>7.5</v>
      </c>
      <c r="G215" s="26" cm="1">
        <f t="array" ref="G215">IFERROR(_xlfn.XLOOKUP(transformación!$B206,[1]Forwarkeys!$B$2:$B$185,_xlfn.XLOOKUP($C$1,[1]Forwarkeys!$C$1:$BA$1,[1]Forwarkeys!$C$2:$BA$185)),"-")</f>
        <v>24591</v>
      </c>
      <c r="H215" s="19">
        <f>España!E215</f>
        <v>111.13</v>
      </c>
      <c r="I215" s="3">
        <f>[1]Aeropuerto!$K208</f>
        <v>18011</v>
      </c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Apartamet'!L216</f>
        <v>343126</v>
      </c>
      <c r="D216" s="3" cm="1">
        <f t="array" ref="D216">_xlfn.XLOOKUP(transformación!A207,'[1]Pib Pc'!$A$2:$A$81,_xlfn.XLOOKUP(España!$C$1,'[1]Pib Pc'!B$1:J$1,'[1]Pib Pc'!$B$2:$J$81))</f>
        <v>6540</v>
      </c>
      <c r="E216" s="19" cm="1">
        <f t="array" ref="E216">_xlfn.XLOOKUP(transformación!B207,'[1]IPC Armonizado'!$A$2:$A$250,_xlfn.XLOOKUP($C$1,'[1]IPC Armonizado'!$B$1:$J$1,'[1]IPC Armonizado'!$B$2:$J$250))</f>
        <v>112.98</v>
      </c>
      <c r="F216" s="19" cm="1">
        <f t="array" ref="F216">_xlfn.XLOOKUP(transformación!A207,'[1]Desempleo armonizado'!$A$2:$A$101,_xlfn.XLOOKUP($C$1,'[1]Desempleo armonizado'!$B$1:$J$1,'[1]Desempleo armonizado'!$B$2:$J$101))</f>
        <v>8.1</v>
      </c>
      <c r="G216" s="26" cm="1">
        <f t="array" ref="G216">IFERROR(_xlfn.XLOOKUP(transformación!$B207,[1]Forwarkeys!$B$2:$B$185,_xlfn.XLOOKUP($C$1,[1]Forwarkeys!$C$1:$BA$1,[1]Forwarkeys!$C$2:$BA$185)),"-")</f>
        <v>22104</v>
      </c>
      <c r="H216" s="19">
        <f>España!E216</f>
        <v>110.26</v>
      </c>
      <c r="I216" s="3">
        <f>[1]Aeropuerto!$K209</f>
        <v>13508</v>
      </c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Apartamet'!L217</f>
        <v>316093</v>
      </c>
      <c r="D217" s="3" cm="1">
        <f t="array" ref="D217">_xlfn.XLOOKUP(transformación!A208,'[1]Pib Pc'!$A$2:$A$81,_xlfn.XLOOKUP(España!$C$1,'[1]Pib Pc'!B$1:J$1,'[1]Pib Pc'!$B$2:$J$81))</f>
        <v>6540</v>
      </c>
      <c r="E217" s="19" cm="1">
        <f t="array" ref="E217">_xlfn.XLOOKUP(transformación!B208,'[1]IPC Armonizado'!$A$2:$A$250,_xlfn.XLOOKUP($C$1,'[1]IPC Armonizado'!$B$1:$J$1,'[1]IPC Armonizado'!$B$2:$J$250))</f>
        <v>113.95</v>
      </c>
      <c r="F217" s="19" cm="1">
        <f t="array" ref="F217">_xlfn.XLOOKUP(transformación!A208,'[1]Desempleo armonizado'!$A$2:$A$101,_xlfn.XLOOKUP($C$1,'[1]Desempleo armonizado'!$B$1:$J$1,'[1]Desempleo armonizado'!$B$2:$J$101))</f>
        <v>8.1</v>
      </c>
      <c r="G217" s="26" cm="1">
        <f t="array" ref="G217">IFERROR(_xlfn.XLOOKUP(transformación!$B208,[1]Forwarkeys!$B$2:$B$185,_xlfn.XLOOKUP($C$1,[1]Forwarkeys!$C$1:$BA$1,[1]Forwarkeys!$C$2:$BA$185)),"-")</f>
        <v>20595</v>
      </c>
      <c r="H217" s="19">
        <f>España!E217</f>
        <v>111.15</v>
      </c>
      <c r="I217" s="3">
        <f>[1]Aeropuerto!$K210</f>
        <v>17056</v>
      </c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Apartamet'!L218</f>
        <v>404875</v>
      </c>
      <c r="D218" s="3" cm="1">
        <f t="array" ref="D218">_xlfn.XLOOKUP(transformación!A209,'[1]Pib Pc'!$A$2:$A$81,_xlfn.XLOOKUP(España!$C$1,'[1]Pib Pc'!B$1:J$1,'[1]Pib Pc'!$B$2:$J$81))</f>
        <v>6540</v>
      </c>
      <c r="E218" s="19" cm="1">
        <f t="array" ref="E218">_xlfn.XLOOKUP(transformación!B209,'[1]IPC Armonizado'!$A$2:$A$250,_xlfn.XLOOKUP($C$1,'[1]IPC Armonizado'!$B$1:$J$1,'[1]IPC Armonizado'!$B$2:$J$250))</f>
        <v>116.12</v>
      </c>
      <c r="F218" s="19" cm="1">
        <f t="array" ref="F218">_xlfn.XLOOKUP(transformación!A209,'[1]Desempleo armonizado'!$A$2:$A$101,_xlfn.XLOOKUP($C$1,'[1]Desempleo armonizado'!$B$1:$J$1,'[1]Desempleo armonizado'!$B$2:$J$101))</f>
        <v>8.1</v>
      </c>
      <c r="G218" s="26" cm="1">
        <f t="array" ref="G218">IFERROR(_xlfn.XLOOKUP(transformación!$B209,[1]Forwarkeys!$B$2:$B$185,_xlfn.XLOOKUP($C$1,[1]Forwarkeys!$C$1:$BA$1,[1]Forwarkeys!$C$2:$BA$185)),"-")</f>
        <v>18045</v>
      </c>
      <c r="H218" s="19">
        <f>España!E218</f>
        <v>115.51</v>
      </c>
      <c r="I218" s="3">
        <f>[1]Aeropuerto!$K211</f>
        <v>22719</v>
      </c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Apartamet'!L219</f>
        <v>383657</v>
      </c>
      <c r="D219" s="3" cm="1">
        <f t="array" ref="D219">_xlfn.XLOOKUP(transformación!A210,'[1]Pib Pc'!$A$2:$A$81,_xlfn.XLOOKUP(España!$C$1,'[1]Pib Pc'!B$1:J$1,'[1]Pib Pc'!$B$2:$J$81))</f>
        <v>6910</v>
      </c>
      <c r="E219" s="19" cm="1">
        <f t="array" ref="E219">_xlfn.XLOOKUP(transformación!B210,'[1]IPC Armonizado'!$A$2:$A$250,_xlfn.XLOOKUP($C$1,'[1]IPC Armonizado'!$B$1:$J$1,'[1]IPC Armonizado'!$B$2:$J$250))</f>
        <v>116.78</v>
      </c>
      <c r="F219" s="19" t="e" cm="1">
        <f t="array" ref="F219">_xlfn.XLOOKUP(transformación!A210,'[1]Desempleo armonizado'!$A$2:$A$101,_xlfn.XLOOKUP($C$1,'[1]Desempleo armonizado'!$B$1:$J$1,'[1]Desempleo armonizado'!$B$2:$J$101))</f>
        <v>#N/A</v>
      </c>
      <c r="G219" s="26" cm="1">
        <f t="array" ref="G219">IFERROR(_xlfn.XLOOKUP(transformación!$B210,[1]Forwarkeys!$B$2:$B$185,_xlfn.XLOOKUP($C$1,[1]Forwarkeys!$C$1:$BA$1,[1]Forwarkeys!$C$2:$BA$185)),"-")</f>
        <v>24057</v>
      </c>
      <c r="H219" s="19">
        <f>España!E219</f>
        <v>115.21</v>
      </c>
      <c r="I219" s="3">
        <f>[1]Aeropuerto!$K212</f>
        <v>32504</v>
      </c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Apartamet'!L220</f>
        <v>334639</v>
      </c>
      <c r="D220" s="3" cm="1">
        <f t="array" ref="D220">_xlfn.XLOOKUP(transformación!A211,'[1]Pib Pc'!$A$2:$A$81,_xlfn.XLOOKUP(España!$C$1,'[1]Pib Pc'!B$1:J$1,'[1]Pib Pc'!$B$2:$J$81))</f>
        <v>6910</v>
      </c>
      <c r="E220" s="19" cm="1">
        <f t="array" ref="E220">_xlfn.XLOOKUP(transformación!B211,'[1]IPC Armonizado'!$A$2:$A$250,_xlfn.XLOOKUP($C$1,'[1]IPC Armonizado'!$B$1:$J$1,'[1]IPC Armonizado'!$B$2:$J$250))</f>
        <v>118.04</v>
      </c>
      <c r="F220" s="19" t="e" cm="1">
        <f t="array" ref="F220">_xlfn.XLOOKUP(transformación!A211,'[1]Desempleo armonizado'!$A$2:$A$101,_xlfn.XLOOKUP($C$1,'[1]Desempleo armonizado'!$B$1:$J$1,'[1]Desempleo armonizado'!$B$2:$J$101))</f>
        <v>#N/A</v>
      </c>
      <c r="G220" s="26" cm="1">
        <f t="array" ref="G220">IFERROR(_xlfn.XLOOKUP(transformación!$B211,[1]Forwarkeys!$B$2:$B$185,_xlfn.XLOOKUP($C$1,[1]Forwarkeys!$C$1:$BA$1,[1]Forwarkeys!$C$2:$BA$185)),"-")</f>
        <v>37244</v>
      </c>
      <c r="H220" s="19">
        <f>España!E220</f>
        <v>116.03</v>
      </c>
      <c r="I220" s="3">
        <f>[1]Aeropuerto!$K213</f>
        <v>31169</v>
      </c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Apartamet'!L221</f>
        <v>383863</v>
      </c>
      <c r="D221" s="3" cm="1">
        <f t="array" ref="D221">_xlfn.XLOOKUP(transformación!A212,'[1]Pib Pc'!$A$2:$A$81,_xlfn.XLOOKUP(España!$C$1,'[1]Pib Pc'!B$1:J$1,'[1]Pib Pc'!$B$2:$J$81))</f>
        <v>6910</v>
      </c>
      <c r="E221" s="19" cm="1">
        <f t="array" ref="E221">_xlfn.XLOOKUP(transformación!B212,'[1]IPC Armonizado'!$A$2:$A$250,_xlfn.XLOOKUP($C$1,'[1]IPC Armonizado'!$B$1:$J$1,'[1]IPC Armonizado'!$B$2:$J$250))</f>
        <v>119.61</v>
      </c>
      <c r="F221" s="19" t="e" cm="1">
        <f t="array" ref="F221">_xlfn.XLOOKUP(transformación!A212,'[1]Desempleo armonizado'!$A$2:$A$101,_xlfn.XLOOKUP($C$1,'[1]Desempleo armonizado'!$B$1:$J$1,'[1]Desempleo armonizado'!$B$2:$J$101))</f>
        <v>#N/A</v>
      </c>
      <c r="G221" s="26" cm="1">
        <f t="array" ref="G221">IFERROR(_xlfn.XLOOKUP(transformación!$B212,[1]Forwarkeys!$B$2:$B$185,_xlfn.XLOOKUP($C$1,[1]Forwarkeys!$C$1:$BA$1,[1]Forwarkeys!$C$2:$BA$185)),"-")</f>
        <v>35494</v>
      </c>
      <c r="H221" s="19">
        <f>España!E221</f>
        <v>118.22</v>
      </c>
      <c r="I221" s="3">
        <f>[1]Aeropuerto!$K214</f>
        <v>32530</v>
      </c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Apartamet'!L222</f>
        <v>472108</v>
      </c>
      <c r="D222" s="3" t="e" cm="1">
        <f t="array" ref="D222">_xlfn.XLOOKUP(transformación!A213,'[1]Pib Pc'!$A$2:$A$81,_xlfn.XLOOKUP(España!$C$1,'[1]Pib Pc'!B$1:J$1,'[1]Pib Pc'!$B$2:$J$81))</f>
        <v>#N/A</v>
      </c>
      <c r="E222" s="19" cm="1">
        <f t="array" ref="E222">_xlfn.XLOOKUP(transformación!B213,'[1]IPC Armonizado'!$A$2:$A$250,_xlfn.XLOOKUP($C$1,'[1]IPC Armonizado'!$B$1:$J$1,'[1]IPC Armonizado'!$B$2:$J$250))</f>
        <v>119.36</v>
      </c>
      <c r="F222" s="19" t="e" cm="1">
        <f t="array" ref="F222">_xlfn.XLOOKUP(transformación!A213,'[1]Desempleo armonizado'!$A$2:$A$101,_xlfn.XLOOKUP($C$1,'[1]Desempleo armonizado'!$B$1:$J$1,'[1]Desempleo armonizado'!$B$2:$J$101))</f>
        <v>#N/A</v>
      </c>
      <c r="G222" s="26" cm="1">
        <f t="array" ref="G222">IFERROR(_xlfn.XLOOKUP(transformación!$B213,[1]Forwarkeys!$B$2:$B$185,_xlfn.XLOOKUP($C$1,[1]Forwarkeys!$C$1:$BA$1,[1]Forwarkeys!$C$2:$BA$185)),"-")</f>
        <v>34501</v>
      </c>
      <c r="H222" s="19">
        <f>España!E222</f>
        <v>117.54</v>
      </c>
      <c r="I222" s="3">
        <f>[1]Aeropuerto!$K215</f>
        <v>33451</v>
      </c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Apartamet'!L223</f>
        <v>0</v>
      </c>
      <c r="D223" s="3" t="e" cm="1">
        <f t="array" ref="D223">_xlfn.XLOOKUP(transformación!A214,'[1]Pib Pc'!$A$2:$A$81,_xlfn.XLOOKUP(España!$C$1,'[1]Pib Pc'!B$1:J$1,'[1]Pib Pc'!$B$2:$J$81))</f>
        <v>#N/A</v>
      </c>
      <c r="E223" s="19" t="str" cm="1">
        <f t="array" ref="E223">_xlfn.XLOOKUP(transformación!B214,'[1]IPC Armonizado'!$A$2:$A$250,_xlfn.XLOOKUP($C$1,'[1]IPC Armonizado'!$B$1:$J$1,'[1]IPC Armonizado'!$B$2:$J$250))</f>
        <v>:</v>
      </c>
      <c r="F223" s="19" t="e" cm="1">
        <f t="array" ref="F223">_xlfn.XLOOKUP(transformación!A214,'[1]Desempleo armonizado'!$A$2:$A$101,_xlfn.XLOOKUP($C$1,'[1]Desempleo armonizado'!$B$1:$J$1,'[1]Desempleo armonizado'!$B$2:$J$101))</f>
        <v>#N/A</v>
      </c>
      <c r="G223" s="26" cm="1">
        <f t="array" ref="G223">IFERROR(_xlfn.XLOOKUP(transformación!$B214,[1]Forwarkeys!$B$2:$B$185,_xlfn.XLOOKUP($C$1,[1]Forwarkeys!$C$1:$BA$1,[1]Forwarkeys!$C$2:$BA$185)),"-")</f>
        <v>33662</v>
      </c>
      <c r="H223" s="19">
        <f>España!E223</f>
        <v>117.66</v>
      </c>
      <c r="I223" s="3">
        <f>[1]Aeropuerto!$K216</f>
        <v>0</v>
      </c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Apartamet'!L224</f>
        <v>0</v>
      </c>
      <c r="D224" s="3" t="e" cm="1">
        <f t="array" ref="D224">_xlfn.XLOOKUP(transformación!A215,'[1]Pib Pc'!$A$2:$A$81,_xlfn.XLOOKUP(España!$C$1,'[1]Pib Pc'!B$1:J$1,'[1]Pib Pc'!$B$2:$J$81))</f>
        <v>#N/A</v>
      </c>
      <c r="E224" s="19" t="e" cm="1">
        <f t="array" ref="E224">_xlfn.XLOOKUP(transformación!B215,'[1]IPC Armonizado'!$A$2:$A$250,_xlfn.XLOOKUP($C$1,'[1]IPC Armonizado'!$B$1:$J$1,'[1]IPC Armonizado'!$B$2:$J$250))</f>
        <v>#N/A</v>
      </c>
      <c r="F224" s="19" t="e" cm="1">
        <f t="array" ref="F224">_xlfn.XLOOKUP(transformación!A215,'[1]Desempleo armonizado'!$A$2:$A$101,_xlfn.XLOOKUP($C$1,'[1]Desempleo armonizado'!$B$1:$J$1,'[1]Desempleo armonizado'!$B$2:$J$101))</f>
        <v>#N/A</v>
      </c>
      <c r="G224" s="26" cm="1">
        <f t="array" ref="G224">IFERROR(_xlfn.XLOOKUP(transformación!$B215,[1]Forwarkeys!$B$2:$B$185,_xlfn.XLOOKUP($C$1,[1]Forwarkeys!$C$1:$BA$1,[1]Forwarkeys!$C$2:$BA$185)),"-")</f>
        <v>36709</v>
      </c>
      <c r="H224" s="19" t="e">
        <f>España!E224</f>
        <v>#N/A</v>
      </c>
      <c r="I224" s="3">
        <f>[1]Aeropuerto!$K217</f>
        <v>0</v>
      </c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Apartamet'!L225</f>
        <v>0</v>
      </c>
      <c r="D225" s="3" t="e" cm="1">
        <f t="array" ref="D225">_xlfn.XLOOKUP(transformación!A216,'[1]Pib Pc'!$A$2:$A$81,_xlfn.XLOOKUP(España!$C$1,'[1]Pib Pc'!B$1:J$1,'[1]Pib Pc'!$B$2:$J$81))</f>
        <v>#N/A</v>
      </c>
      <c r="E225" s="19" t="e" cm="1">
        <f t="array" ref="E225">_xlfn.XLOOKUP(transformación!B216,'[1]IPC Armonizado'!$A$2:$A$250,_xlfn.XLOOKUP($C$1,'[1]IPC Armonizado'!$B$1:$J$1,'[1]IPC Armonizado'!$B$2:$J$250))</f>
        <v>#N/A</v>
      </c>
      <c r="F225" s="19" t="e" cm="1">
        <f t="array" ref="F225">_xlfn.XLOOKUP(transformación!A216,'[1]Desempleo armonizado'!$A$2:$A$101,_xlfn.XLOOKUP($C$1,'[1]Desempleo armonizado'!$B$1:$J$1,'[1]Desempleo armonizado'!$B$2:$J$101))</f>
        <v>#N/A</v>
      </c>
      <c r="G225" s="26" cm="1">
        <f t="array" ref="G225">IFERROR(_xlfn.XLOOKUP(transformación!$B216,[1]Forwarkeys!$B$2:$B$185,_xlfn.XLOOKUP($C$1,[1]Forwarkeys!$C$1:$BA$1,[1]Forwarkeys!$C$2:$BA$185)),"-")</f>
        <v>35646</v>
      </c>
      <c r="H225" s="19" t="e">
        <f>España!E225</f>
        <v>#N/A</v>
      </c>
      <c r="I225" s="3">
        <f>[1]Aeropuerto!$K218</f>
        <v>0</v>
      </c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Apartamet'!L226</f>
        <v>0</v>
      </c>
      <c r="D226" s="3" t="e" cm="1">
        <f t="array" ref="D226">_xlfn.XLOOKUP(transformación!A217,'[1]Pib Pc'!$A$2:$A$81,_xlfn.XLOOKUP(España!$C$1,'[1]Pib Pc'!B$1:J$1,'[1]Pib Pc'!$B$2:$J$81))</f>
        <v>#N/A</v>
      </c>
      <c r="E226" s="19" t="e" cm="1">
        <f t="array" ref="E226">_xlfn.XLOOKUP(transformación!B217,'[1]IPC Armonizado'!$A$2:$A$250,_xlfn.XLOOKUP($C$1,'[1]IPC Armonizado'!$B$1:$J$1,'[1]IPC Armonizado'!$B$2:$J$250))</f>
        <v>#N/A</v>
      </c>
      <c r="F226" s="19" t="e" cm="1">
        <f t="array" ref="F226">_xlfn.XLOOKUP(transformación!A217,'[1]Desempleo armonizado'!$A$2:$A$101,_xlfn.XLOOKUP($C$1,'[1]Desempleo armonizado'!$B$1:$J$1,'[1]Desempleo armonizado'!$B$2:$J$101))</f>
        <v>#N/A</v>
      </c>
      <c r="G226" s="26" cm="1">
        <f t="array" ref="G226">IFERROR(_xlfn.XLOOKUP(transformación!$B217,[1]Forwarkeys!$B$2:$B$185,_xlfn.XLOOKUP($C$1,[1]Forwarkeys!$C$1:$BA$1,[1]Forwarkeys!$C$2:$BA$185)),"-")</f>
        <v>38021</v>
      </c>
      <c r="H226" s="19" t="e">
        <f>España!E226</f>
        <v>#N/A</v>
      </c>
      <c r="I226" s="3">
        <f>[1]Aeropuerto!$K219</f>
        <v>0</v>
      </c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Apartamet'!L227</f>
        <v>0</v>
      </c>
      <c r="D227" s="3" t="e" cm="1">
        <f t="array" ref="D227">_xlfn.XLOOKUP(transformación!A218,'[1]Pib Pc'!$A$2:$A$81,_xlfn.XLOOKUP(España!$C$1,'[1]Pib Pc'!B$1:J$1,'[1]Pib Pc'!$B$2:$J$81))</f>
        <v>#N/A</v>
      </c>
      <c r="E227" s="19" t="e" cm="1">
        <f t="array" ref="E227">_xlfn.XLOOKUP(transformación!B218,'[1]IPC Armonizado'!$A$2:$A$250,_xlfn.XLOOKUP($C$1,'[1]IPC Armonizado'!$B$1:$J$1,'[1]IPC Armonizado'!$B$2:$J$250))</f>
        <v>#N/A</v>
      </c>
      <c r="F227" s="19" t="e" cm="1">
        <f t="array" ref="F227">_xlfn.XLOOKUP(transformación!A218,'[1]Desempleo armonizado'!$A$2:$A$101,_xlfn.XLOOKUP($C$1,'[1]Desempleo armonizado'!$B$1:$J$1,'[1]Desempleo armonizado'!$B$2:$J$101))</f>
        <v>#N/A</v>
      </c>
      <c r="G227" s="26" cm="1">
        <f t="array" ref="G227">IFERROR(_xlfn.XLOOKUP(transformación!$B218,[1]Forwarkeys!$B$2:$B$185,_xlfn.XLOOKUP($C$1,[1]Forwarkeys!$C$1:$BA$1,[1]Forwarkeys!$C$2:$BA$185)),"-")</f>
        <v>26991</v>
      </c>
      <c r="H227" s="19" t="e">
        <f>España!E227</f>
        <v>#N/A</v>
      </c>
      <c r="I227" s="3">
        <f>[1]Aeropuerto!$K220</f>
        <v>0</v>
      </c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Apartamet'!L228</f>
        <v>0</v>
      </c>
      <c r="D228" s="3" t="e" cm="1">
        <f t="array" ref="D228">_xlfn.XLOOKUP(transformación!A219,'[1]Pib Pc'!$A$2:$A$81,_xlfn.XLOOKUP(España!$C$1,'[1]Pib Pc'!B$1:J$1,'[1]Pib Pc'!$B$2:$J$81))</f>
        <v>#N/A</v>
      </c>
      <c r="E228" s="19" t="e" cm="1">
        <f t="array" ref="E228">_xlfn.XLOOKUP(transformación!B219,'[1]IPC Armonizado'!$A$2:$A$250,_xlfn.XLOOKUP($C$1,'[1]IPC Armonizado'!$B$1:$J$1,'[1]IPC Armonizado'!$B$2:$J$250))</f>
        <v>#N/A</v>
      </c>
      <c r="F228" s="19" t="e" cm="1">
        <f t="array" ref="F228">_xlfn.XLOOKUP(transformación!A219,'[1]Desempleo armonizado'!$A$2:$A$101,_xlfn.XLOOKUP($C$1,'[1]Desempleo armonizado'!$B$1:$J$1,'[1]Desempleo armonizado'!$B$2:$J$101))</f>
        <v>#N/A</v>
      </c>
      <c r="G228" s="26" cm="1">
        <f t="array" ref="G228">IFERROR(_xlfn.XLOOKUP(transformación!$B219,[1]Forwarkeys!$B$2:$B$185,_xlfn.XLOOKUP($C$1,[1]Forwarkeys!$C$1:$BA$1,[1]Forwarkeys!$C$2:$BA$185)),"-")</f>
        <v>25881</v>
      </c>
      <c r="H228" s="19" t="e">
        <f>España!E228</f>
        <v>#N/A</v>
      </c>
      <c r="I228" s="3">
        <f>[1]Aeropuerto!$K221</f>
        <v>0</v>
      </c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Apartamet'!L229</f>
        <v>0</v>
      </c>
      <c r="D229" s="3" t="e" cm="1">
        <f t="array" ref="D229">_xlfn.XLOOKUP(transformación!A220,'[1]Pib Pc'!$A$2:$A$81,_xlfn.XLOOKUP(España!$C$1,'[1]Pib Pc'!B$1:J$1,'[1]Pib Pc'!$B$2:$J$81))</f>
        <v>#N/A</v>
      </c>
      <c r="E229" s="19" t="e" cm="1">
        <f t="array" ref="E229">_xlfn.XLOOKUP(transformación!B220,'[1]IPC Armonizado'!$A$2:$A$250,_xlfn.XLOOKUP($C$1,'[1]IPC Armonizado'!$B$1:$J$1,'[1]IPC Armonizado'!$B$2:$J$250))</f>
        <v>#N/A</v>
      </c>
      <c r="F229" s="19" t="e" cm="1">
        <f t="array" ref="F229">_xlfn.XLOOKUP(transformación!A220,'[1]Desempleo armonizado'!$A$2:$A$101,_xlfn.XLOOKUP($C$1,'[1]Desempleo armonizado'!$B$1:$J$1,'[1]Desempleo armonizado'!$B$2:$J$101))</f>
        <v>#N/A</v>
      </c>
      <c r="G229" s="26" cm="1">
        <f t="array" ref="G229">IFERROR(_xlfn.XLOOKUP(transformación!$B220,[1]Forwarkeys!$B$2:$B$185,_xlfn.XLOOKUP($C$1,[1]Forwarkeys!$C$1:$BA$1,[1]Forwarkeys!$C$2:$BA$185)),"-")</f>
        <v>0</v>
      </c>
      <c r="H229" s="19" t="e">
        <f>España!E229</f>
        <v>#N/A</v>
      </c>
      <c r="I229" s="3">
        <f>[1]Aeropuerto!$K222</f>
        <v>0</v>
      </c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Apartamet'!L230</f>
        <v>0</v>
      </c>
      <c r="D230" s="3" t="e" cm="1">
        <f t="array" ref="D230">_xlfn.XLOOKUP(transformación!A221,'[1]Pib Pc'!$A$2:$A$81,_xlfn.XLOOKUP(España!$C$1,'[1]Pib Pc'!B$1:J$1,'[1]Pib Pc'!$B$2:$J$81))</f>
        <v>#N/A</v>
      </c>
      <c r="E230" s="19" t="e" cm="1">
        <f t="array" ref="E230">_xlfn.XLOOKUP(transformación!B221,'[1]IPC Armonizado'!$A$2:$A$250,_xlfn.XLOOKUP($C$1,'[1]IPC Armonizado'!$B$1:$J$1,'[1]IPC Armonizado'!$B$2:$J$250))</f>
        <v>#N/A</v>
      </c>
      <c r="F230" s="19" t="e" cm="1">
        <f t="array" ref="F230">_xlfn.XLOOKUP(transformación!A221,'[1]Desempleo armonizado'!$A$2:$A$101,_xlfn.XLOOKUP($C$1,'[1]Desempleo armonizado'!$B$1:$J$1,'[1]Desempleo armonizado'!$B$2:$J$101))</f>
        <v>#N/A</v>
      </c>
      <c r="G230" s="26" cm="1">
        <f t="array" ref="G230">IFERROR(_xlfn.XLOOKUP(transformación!$B221,[1]Forwarkeys!$B$2:$B$185,_xlfn.XLOOKUP($C$1,[1]Forwarkeys!$C$1:$BA$1,[1]Forwarkeys!$C$2:$BA$185)),"-")</f>
        <v>0</v>
      </c>
      <c r="H230" s="19" t="e">
        <f>España!E230</f>
        <v>#N/A</v>
      </c>
      <c r="I230" s="3">
        <f>[1]Aeropuerto!$K223</f>
        <v>0</v>
      </c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Apartamet'!L231</f>
        <v>0</v>
      </c>
      <c r="D231" s="3" t="e" cm="1">
        <f t="array" ref="D231">_xlfn.XLOOKUP(transformación!A222,'[1]Pib Pc'!$A$2:$A$81,_xlfn.XLOOKUP(España!$C$1,'[1]Pib Pc'!B$1:J$1,'[1]Pib Pc'!$B$2:$J$81))</f>
        <v>#N/A</v>
      </c>
      <c r="E231" s="19" t="e" cm="1">
        <f t="array" ref="E231">_xlfn.XLOOKUP(transformación!B222,'[1]IPC Armonizado'!$A$2:$A$250,_xlfn.XLOOKUP($C$1,'[1]IPC Armonizado'!$B$1:$J$1,'[1]IPC Armonizado'!$B$2:$J$250))</f>
        <v>#N/A</v>
      </c>
      <c r="F231" s="19" t="e" cm="1">
        <f t="array" ref="F231">_xlfn.XLOOKUP(transformación!A222,'[1]Desempleo armonizado'!$A$2:$A$101,_xlfn.XLOOKUP($C$1,'[1]Desempleo armonizado'!$B$1:$J$1,'[1]Desempleo armonizado'!$B$2:$J$101))</f>
        <v>#N/A</v>
      </c>
      <c r="G231" s="26" cm="1">
        <f t="array" ref="G231">IFERROR(_xlfn.XLOOKUP(transformación!$B222,[1]Forwarkeys!$B$2:$B$185,_xlfn.XLOOKUP($C$1,[1]Forwarkeys!$C$1:$BA$1,[1]Forwarkeys!$C$2:$BA$185)),"-")</f>
        <v>0</v>
      </c>
      <c r="H231" s="19" t="e">
        <f>España!E231</f>
        <v>#N/A</v>
      </c>
      <c r="I231" s="3">
        <f>[1]Aeropuerto!$K224</f>
        <v>0</v>
      </c>
      <c r="J231" s="3"/>
      <c r="K231" s="3"/>
      <c r="L231" s="3"/>
      <c r="M231" s="3"/>
    </row>
    <row r="232" spans="1:13">
      <c r="A232" s="2">
        <v>2023</v>
      </c>
      <c r="B232" s="2">
        <v>5</v>
      </c>
      <c r="G232" s="26" t="str" cm="1">
        <f t="array" ref="G232">IFERROR(_xlfn.XLOOKUP(transformación!$B223,[1]Forwarkeys!$B$2:$B$185,_xlfn.XLOOKUP($C$1,[1]Forwarkeys!$C$1:$BA$1,[1]Forwarkeys!$C$2:$BA$185)),"-")</f>
        <v>-</v>
      </c>
      <c r="I232" s="3">
        <f>[1]Aeropuerto!$K225</f>
        <v>0</v>
      </c>
    </row>
    <row r="233" spans="1:13">
      <c r="A233" s="2">
        <v>2023</v>
      </c>
      <c r="B233" s="2">
        <v>6</v>
      </c>
      <c r="G233" s="26" t="str" cm="1">
        <f t="array" ref="G233">IFERROR(_xlfn.XLOOKUP(transformación!$B224,[1]Forwarkeys!$B$2:$B$185,_xlfn.XLOOKUP($C$1,[1]Forwarkeys!$C$1:$BA$1,[1]Forwarkeys!$C$2:$BA$185)),"-")</f>
        <v>-</v>
      </c>
      <c r="I233" s="3">
        <f>[1]Aeropuerto!$K226</f>
        <v>0</v>
      </c>
    </row>
    <row r="234" spans="1:13">
      <c r="A234" s="2">
        <v>2023</v>
      </c>
      <c r="B234" s="2">
        <v>7</v>
      </c>
      <c r="G234" s="26" t="str" cm="1">
        <f t="array" ref="G234">IFERROR(_xlfn.XLOOKUP(transformación!$B225,[1]Forwarkeys!$B$2:$B$185,_xlfn.XLOOKUP($C$1,[1]Forwarkeys!$C$1:$BA$1,[1]Forwarkeys!$C$2:$BA$185)),"-")</f>
        <v>-</v>
      </c>
      <c r="I234" s="3">
        <f>[1]Aeropuerto!$K227</f>
        <v>0</v>
      </c>
    </row>
    <row r="235" spans="1:13">
      <c r="A235" s="2">
        <v>2023</v>
      </c>
      <c r="B235" s="2">
        <v>8</v>
      </c>
      <c r="G235" s="26" t="str" cm="1">
        <f t="array" ref="G235">IFERROR(_xlfn.XLOOKUP(transformación!$B226,[1]Forwarkeys!$B$2:$B$185,_xlfn.XLOOKUP($C$1,[1]Forwarkeys!$C$1:$BA$1,[1]Forwarkeys!$C$2:$BA$185)),"-")</f>
        <v>-</v>
      </c>
      <c r="I235" s="3">
        <f>[1]Aeropuerto!$K228</f>
        <v>0</v>
      </c>
    </row>
    <row r="236" spans="1:13">
      <c r="A236" s="2">
        <v>2023</v>
      </c>
      <c r="B236" s="2">
        <v>9</v>
      </c>
      <c r="G236" s="26" t="str" cm="1">
        <f t="array" ref="G236">IFERROR(_xlfn.XLOOKUP(transformación!$B227,[1]Forwarkeys!$B$2:$B$185,_xlfn.XLOOKUP($C$1,[1]Forwarkeys!$C$1:$BA$1,[1]Forwarkeys!$C$2:$BA$185)),"-")</f>
        <v>-</v>
      </c>
      <c r="I236" s="3">
        <f>[1]Aeropuerto!$K229</f>
        <v>0</v>
      </c>
    </row>
    <row r="237" spans="1:13">
      <c r="A237" s="2">
        <v>2023</v>
      </c>
      <c r="B237" s="2">
        <v>10</v>
      </c>
      <c r="I237" s="3">
        <f>[1]Aeropuerto!$K230</f>
        <v>0</v>
      </c>
    </row>
    <row r="238" spans="1:13">
      <c r="A238" s="2">
        <v>2023</v>
      </c>
      <c r="B238" s="2">
        <v>11</v>
      </c>
      <c r="I238" s="3">
        <f>[1]Aeropuerto!$K231</f>
        <v>0</v>
      </c>
    </row>
    <row r="239" spans="1:13">
      <c r="A239" s="2">
        <v>2023</v>
      </c>
      <c r="B239" s="2">
        <v>12</v>
      </c>
      <c r="I239" s="3">
        <f>[1]Aeropuerto!$K232</f>
        <v>0</v>
      </c>
    </row>
  </sheetData>
  <mergeCells count="10">
    <mergeCell ref="A1:B1"/>
    <mergeCell ref="C1:D1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1FB-7602-4F1D-A7EB-63DBC811200E}">
  <dimension ref="A1:N245"/>
  <sheetViews>
    <sheetView showGridLines="0" workbookViewId="0">
      <selection activeCell="G11" sqref="G11"/>
    </sheetView>
  </sheetViews>
  <sheetFormatPr defaultColWidth="11.42578125" defaultRowHeight="15"/>
  <cols>
    <col min="2" max="2" width="8.5703125" customWidth="1"/>
    <col min="6" max="6" width="16.140625" customWidth="1"/>
    <col min="7" max="7" width="17.7109375" customWidth="1"/>
  </cols>
  <sheetData>
    <row r="1" spans="1:14">
      <c r="A1" s="6"/>
      <c r="B1" s="6"/>
      <c r="C1" s="6"/>
      <c r="D1" s="6" t="s">
        <v>98</v>
      </c>
      <c r="E1" s="6"/>
      <c r="F1" s="6"/>
      <c r="G1" s="6"/>
      <c r="H1" s="6"/>
      <c r="I1" s="6"/>
      <c r="J1" s="4"/>
      <c r="K1" s="4"/>
      <c r="L1" s="4"/>
    </row>
    <row r="2" spans="1:14" ht="26.25" customHeight="1">
      <c r="A2" s="36" t="s">
        <v>63</v>
      </c>
      <c r="B2" s="36"/>
      <c r="C2" s="37" t="s">
        <v>99</v>
      </c>
      <c r="D2" s="37"/>
      <c r="E2" s="6" t="s">
        <v>99</v>
      </c>
      <c r="F2" s="11"/>
      <c r="G2" s="11"/>
      <c r="H2" s="11"/>
      <c r="I2" s="11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100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29" t="s">
        <v>73</v>
      </c>
    </row>
    <row r="11" spans="1:14" ht="45.75" customHeight="1">
      <c r="A11" s="7" t="s">
        <v>74</v>
      </c>
      <c r="B11" s="7" t="s">
        <v>75</v>
      </c>
      <c r="C11" s="8" t="str">
        <f>[2]Viajeros!C7</f>
        <v>Total</v>
      </c>
      <c r="D11" s="18" t="s">
        <v>101</v>
      </c>
      <c r="E11" s="18" t="s">
        <v>102</v>
      </c>
      <c r="F11" s="18" t="str">
        <f>+CONCATENATE("Llegadas a AGP ",[1]Aeropuerto!$M$4)</f>
        <v>Llegadas a AGP Total</v>
      </c>
      <c r="G11" s="27" t="s">
        <v>103</v>
      </c>
      <c r="H11" s="8"/>
      <c r="I11" s="8"/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Apartamet'!C12</f>
        <v>15505274</v>
      </c>
      <c r="D12" s="26" t="str" cm="1">
        <f t="array" ref="D12">IFERROR(_xlfn.XLOOKUP(transformación!$B3,[1]Forwarkeys!$B$2:$B$185,_xlfn.XLOOKUP($D$1,[1]Forwarkeys!$C$1:$BA$1,[1]Forwarkeys!$C$2:$BA$185)),"-")</f>
        <v>-</v>
      </c>
      <c r="E12" s="19">
        <f>España!E12</f>
        <v>81.16</v>
      </c>
      <c r="F12" s="3">
        <f>[1]Aeropuerto!$M5</f>
        <v>293316</v>
      </c>
      <c r="G12" s="3"/>
      <c r="H12" s="3"/>
      <c r="I12" s="3"/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Apartamet'!C13</f>
        <v>16719571</v>
      </c>
      <c r="D13" s="26" t="str" cm="1">
        <f t="array" ref="D13">IFERROR(_xlfn.XLOOKUP(transformación!$B4,[1]Forwarkeys!$B$2:$B$185,_xlfn.XLOOKUP($D$1,[1]Forwarkeys!$C$1:$BA$1,[1]Forwarkeys!$C$2:$BA$185)),"-")</f>
        <v>-</v>
      </c>
      <c r="E13" s="19">
        <f>España!E13</f>
        <v>81.349999999999994</v>
      </c>
      <c r="F13" s="3">
        <f>[1]Aeropuerto!$M6</f>
        <v>326506</v>
      </c>
      <c r="G13" s="3"/>
      <c r="H13" s="3"/>
      <c r="I13" s="3"/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Apartamet'!C14</f>
        <v>21215715</v>
      </c>
      <c r="D14" s="26" t="str" cm="1">
        <f t="array" ref="D14">IFERROR(_xlfn.XLOOKUP(transformación!$B5,[1]Forwarkeys!$B$2:$B$185,_xlfn.XLOOKUP($D$1,[1]Forwarkeys!$C$1:$BA$1,[1]Forwarkeys!$C$2:$BA$185)),"-")</f>
        <v>-</v>
      </c>
      <c r="E14" s="19">
        <f>España!E14</f>
        <v>82.07</v>
      </c>
      <c r="F14" s="3">
        <f>[1]Aeropuerto!$M7</f>
        <v>438982</v>
      </c>
      <c r="G14" s="3"/>
      <c r="H14" s="3"/>
      <c r="I14" s="3"/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Apartamet'!C15</f>
        <v>20283804</v>
      </c>
      <c r="D15" s="26" t="str" cm="1">
        <f t="array" ref="D15">IFERROR(_xlfn.XLOOKUP(transformación!$B6,[1]Forwarkeys!$B$2:$B$185,_xlfn.XLOOKUP($D$1,[1]Forwarkeys!$C$1:$BA$1,[1]Forwarkeys!$C$2:$BA$185)),"-")</f>
        <v>-</v>
      </c>
      <c r="E15" s="19">
        <f>España!E15</f>
        <v>83.24</v>
      </c>
      <c r="F15" s="3">
        <f>[1]Aeropuerto!$M8</f>
        <v>462076</v>
      </c>
      <c r="G15" s="3"/>
      <c r="H15" s="3"/>
      <c r="I15" s="3"/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Apartamet'!C16</f>
        <v>27019691</v>
      </c>
      <c r="D16" s="26" t="str" cm="1">
        <f t="array" ref="D16">IFERROR(_xlfn.XLOOKUP(transformación!$B7,[1]Forwarkeys!$B$2:$B$185,_xlfn.XLOOKUP($D$1,[1]Forwarkeys!$C$1:$BA$1,[1]Forwarkeys!$C$2:$BA$185)),"-")</f>
        <v>-</v>
      </c>
      <c r="E16" s="19">
        <f>España!E16</f>
        <v>83.37</v>
      </c>
      <c r="F16" s="3">
        <f>[1]Aeropuerto!$M9</f>
        <v>547198</v>
      </c>
      <c r="G16" s="3"/>
      <c r="H16" s="3"/>
      <c r="I16" s="3"/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Apartamet'!C17</f>
        <v>31064313</v>
      </c>
      <c r="D17" s="26" t="str" cm="1">
        <f t="array" ref="D17">IFERROR(_xlfn.XLOOKUP(transformación!$B8,[1]Forwarkeys!$B$2:$B$185,_xlfn.XLOOKUP($D$1,[1]Forwarkeys!$C$1:$BA$1,[1]Forwarkeys!$C$2:$BA$185)),"-")</f>
        <v>-</v>
      </c>
      <c r="E17" s="19">
        <f>España!E17</f>
        <v>83.63</v>
      </c>
      <c r="F17" s="3">
        <f>[1]Aeropuerto!$M10</f>
        <v>551907</v>
      </c>
      <c r="G17" s="3"/>
      <c r="H17" s="3"/>
      <c r="I17" s="3"/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Apartamet'!C18</f>
        <v>40336931</v>
      </c>
      <c r="D18" s="26" t="str" cm="1">
        <f t="array" ref="D18">IFERROR(_xlfn.XLOOKUP(transformación!$B9,[1]Forwarkeys!$B$2:$B$185,_xlfn.XLOOKUP($D$1,[1]Forwarkeys!$C$1:$BA$1,[1]Forwarkeys!$C$2:$BA$185)),"-")</f>
        <v>-</v>
      </c>
      <c r="E18" s="19">
        <f>España!E18</f>
        <v>83.11</v>
      </c>
      <c r="F18" s="3">
        <f>[1]Aeropuerto!$M11</f>
        <v>638490</v>
      </c>
      <c r="G18" s="3"/>
      <c r="H18" s="3"/>
      <c r="I18" s="3"/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Apartamet'!C19</f>
        <v>47504497</v>
      </c>
      <c r="D19" s="26" t="str" cm="1">
        <f t="array" ref="D19">IFERROR(_xlfn.XLOOKUP(transformación!$B10,[1]Forwarkeys!$B$2:$B$185,_xlfn.XLOOKUP($D$1,[1]Forwarkeys!$C$1:$BA$1,[1]Forwarkeys!$C$2:$BA$185)),"-")</f>
        <v>-</v>
      </c>
      <c r="E19" s="19">
        <f>España!E19</f>
        <v>83.5</v>
      </c>
      <c r="F19" s="3">
        <f>[1]Aeropuerto!$M12</f>
        <v>580856</v>
      </c>
      <c r="G19" s="3"/>
      <c r="H19" s="3"/>
      <c r="I19" s="3"/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Apartamet'!C20</f>
        <v>35550569</v>
      </c>
      <c r="D20" s="26" t="str" cm="1">
        <f t="array" ref="D20">IFERROR(_xlfn.XLOOKUP(transformación!$B11,[1]Forwarkeys!$B$2:$B$185,_xlfn.XLOOKUP($D$1,[1]Forwarkeys!$C$1:$BA$1,[1]Forwarkeys!$C$2:$BA$185)),"-")</f>
        <v>-</v>
      </c>
      <c r="E20" s="19">
        <f>España!E20</f>
        <v>84.02</v>
      </c>
      <c r="F20" s="3">
        <f>[1]Aeropuerto!$M13</f>
        <v>565829</v>
      </c>
      <c r="G20" s="3"/>
      <c r="H20" s="3"/>
      <c r="I20" s="3"/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Apartamet'!C21</f>
        <v>27699072</v>
      </c>
      <c r="D21" s="26" t="str" cm="1">
        <f t="array" ref="D21">IFERROR(_xlfn.XLOOKUP(transformación!$B12,[1]Forwarkeys!$B$2:$B$185,_xlfn.XLOOKUP($D$1,[1]Forwarkeys!$C$1:$BA$1,[1]Forwarkeys!$C$2:$BA$185)),"-")</f>
        <v>-</v>
      </c>
      <c r="E21" s="19">
        <f>España!E21</f>
        <v>84.67</v>
      </c>
      <c r="F21" s="3">
        <f>[1]Aeropuerto!$M14</f>
        <v>534451</v>
      </c>
      <c r="G21" s="3"/>
      <c r="H21" s="3"/>
      <c r="I21" s="3"/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Apartamet'!C22</f>
        <v>17344109</v>
      </c>
      <c r="D22" s="26" t="str" cm="1">
        <f t="array" ref="D22">IFERROR(_xlfn.XLOOKUP(transformación!$B13,[1]Forwarkeys!$B$2:$B$185,_xlfn.XLOOKUP($D$1,[1]Forwarkeys!$C$1:$BA$1,[1]Forwarkeys!$C$2:$BA$185)),"-")</f>
        <v>-</v>
      </c>
      <c r="E22" s="19">
        <f>España!E22</f>
        <v>84.8</v>
      </c>
      <c r="F22" s="3">
        <f>[1]Aeropuerto!$M15</f>
        <v>328581</v>
      </c>
      <c r="G22" s="3"/>
      <c r="H22" s="3"/>
      <c r="I22" s="3"/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Apartamet'!C23</f>
        <v>15660135</v>
      </c>
      <c r="D23" s="26" t="str" cm="1">
        <f t="array" ref="D23">IFERROR(_xlfn.XLOOKUP(transformación!$B14,[1]Forwarkeys!$B$2:$B$185,_xlfn.XLOOKUP($D$1,[1]Forwarkeys!$C$1:$BA$1,[1]Forwarkeys!$C$2:$BA$185)),"-")</f>
        <v>-</v>
      </c>
      <c r="E23" s="19">
        <f>España!E23</f>
        <v>84.99</v>
      </c>
      <c r="F23" s="3">
        <f>[1]Aeropuerto!$M16</f>
        <v>326511</v>
      </c>
      <c r="G23" s="3"/>
      <c r="H23" s="3"/>
      <c r="I23" s="3"/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Apartamet'!C24</f>
        <v>16367646</v>
      </c>
      <c r="D24" s="26" t="str" cm="1">
        <f t="array" ref="D24">IFERROR(_xlfn.XLOOKUP(transformación!$B15,[1]Forwarkeys!$B$2:$B$185,_xlfn.XLOOKUP($D$1,[1]Forwarkeys!$C$1:$BA$1,[1]Forwarkeys!$C$2:$BA$185)),"-")</f>
        <v>-</v>
      </c>
      <c r="E24" s="19">
        <f>España!E24</f>
        <v>84.6</v>
      </c>
      <c r="F24" s="3">
        <f>[1]Aeropuerto!$M17</f>
        <v>300548</v>
      </c>
      <c r="G24" s="3"/>
      <c r="H24" s="3"/>
      <c r="I24" s="3"/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Apartamet'!C25</f>
        <v>17387641</v>
      </c>
      <c r="D25" s="26" t="str" cm="1">
        <f t="array" ref="D25">IFERROR(_xlfn.XLOOKUP(transformación!$B16,[1]Forwarkeys!$B$2:$B$185,_xlfn.XLOOKUP($D$1,[1]Forwarkeys!$C$1:$BA$1,[1]Forwarkeys!$C$2:$BA$185)),"-")</f>
        <v>-</v>
      </c>
      <c r="E25" s="19">
        <f>España!E25</f>
        <v>84.66</v>
      </c>
      <c r="F25" s="3">
        <f>[1]Aeropuerto!$M18</f>
        <v>326491</v>
      </c>
      <c r="G25" s="3"/>
      <c r="H25" s="3"/>
      <c r="I25" s="3"/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Apartamet'!C26</f>
        <v>21068773</v>
      </c>
      <c r="D26" s="26" t="str" cm="1">
        <f t="array" ref="D26">IFERROR(_xlfn.XLOOKUP(transformación!$B17,[1]Forwarkeys!$B$2:$B$185,_xlfn.XLOOKUP($D$1,[1]Forwarkeys!$C$1:$BA$1,[1]Forwarkeys!$C$2:$BA$185)),"-")</f>
        <v>-</v>
      </c>
      <c r="E26" s="19">
        <f>España!E26</f>
        <v>85.26</v>
      </c>
      <c r="F26" s="3">
        <f>[1]Aeropuerto!$M19</f>
        <v>426766</v>
      </c>
      <c r="G26" s="3"/>
      <c r="H26" s="3"/>
      <c r="I26" s="3"/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Apartamet'!C27</f>
        <v>26086762</v>
      </c>
      <c r="D27" s="26" t="str" cm="1">
        <f t="array" ref="D27">IFERROR(_xlfn.XLOOKUP(transformación!$B18,[1]Forwarkeys!$B$2:$B$185,_xlfn.XLOOKUP($D$1,[1]Forwarkeys!$C$1:$BA$1,[1]Forwarkeys!$C$2:$BA$185)),"-")</f>
        <v>-</v>
      </c>
      <c r="E27" s="19">
        <f>España!E27</f>
        <v>86.49</v>
      </c>
      <c r="F27" s="3">
        <f>[1]Aeropuerto!$M20</f>
        <v>515586</v>
      </c>
      <c r="G27" s="3"/>
      <c r="H27" s="3"/>
      <c r="I27" s="3"/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Apartamet'!C28</f>
        <v>28479876</v>
      </c>
      <c r="D28" s="26" t="str" cm="1">
        <f t="array" ref="D28">IFERROR(_xlfn.XLOOKUP(transformación!$B19,[1]Forwarkeys!$B$2:$B$185,_xlfn.XLOOKUP($D$1,[1]Forwarkeys!$C$1:$BA$1,[1]Forwarkeys!$C$2:$BA$185)),"-")</f>
        <v>-</v>
      </c>
      <c r="E28" s="19">
        <f>España!E28</f>
        <v>86.8</v>
      </c>
      <c r="F28" s="3">
        <f>[1]Aeropuerto!$M21</f>
        <v>547242</v>
      </c>
      <c r="G28" s="3"/>
      <c r="H28" s="3"/>
      <c r="I28" s="3"/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Apartamet'!C29</f>
        <v>34491891</v>
      </c>
      <c r="D29" s="26" t="str" cm="1">
        <f t="array" ref="D29">IFERROR(_xlfn.XLOOKUP(transformación!$B20,[1]Forwarkeys!$B$2:$B$185,_xlfn.XLOOKUP($D$1,[1]Forwarkeys!$C$1:$BA$1,[1]Forwarkeys!$C$2:$BA$185)),"-")</f>
        <v>-</v>
      </c>
      <c r="E29" s="19">
        <f>España!E29</f>
        <v>86.94</v>
      </c>
      <c r="F29" s="3">
        <f>[1]Aeropuerto!$M22</f>
        <v>559574</v>
      </c>
      <c r="G29" s="3"/>
      <c r="H29" s="3"/>
      <c r="I29" s="3"/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Apartamet'!C30</f>
        <v>44083762</v>
      </c>
      <c r="D30" s="26" t="str" cm="1">
        <f t="array" ref="D30">IFERROR(_xlfn.XLOOKUP(transformación!$B21,[1]Forwarkeys!$B$2:$B$185,_xlfn.XLOOKUP($D$1,[1]Forwarkeys!$C$1:$BA$1,[1]Forwarkeys!$C$2:$BA$185)),"-")</f>
        <v>-</v>
      </c>
      <c r="E30" s="19">
        <f>España!E30</f>
        <v>86.45</v>
      </c>
      <c r="F30" s="3">
        <f>[1]Aeropuerto!$M23</f>
        <v>636687</v>
      </c>
      <c r="G30" s="3"/>
      <c r="H30" s="3"/>
      <c r="I30" s="3"/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Apartamet'!C31</f>
        <v>49336123</v>
      </c>
      <c r="D31" s="26" t="str" cm="1">
        <f t="array" ref="D31">IFERROR(_xlfn.XLOOKUP(transformación!$B22,[1]Forwarkeys!$B$2:$B$185,_xlfn.XLOOKUP($D$1,[1]Forwarkeys!$C$1:$BA$1,[1]Forwarkeys!$C$2:$BA$185)),"-")</f>
        <v>-</v>
      </c>
      <c r="E31" s="19">
        <f>España!E31</f>
        <v>86.65</v>
      </c>
      <c r="F31" s="3">
        <f>[1]Aeropuerto!$M24</f>
        <v>587797</v>
      </c>
      <c r="G31" s="3"/>
      <c r="H31" s="3"/>
      <c r="I31" s="3"/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Apartamet'!C32</f>
        <v>37372837</v>
      </c>
      <c r="D32" s="26" t="str" cm="1">
        <f t="array" ref="D32">IFERROR(_xlfn.XLOOKUP(transformación!$B23,[1]Forwarkeys!$B$2:$B$185,_xlfn.XLOOKUP($D$1,[1]Forwarkeys!$C$1:$BA$1,[1]Forwarkeys!$C$2:$BA$185)),"-")</f>
        <v>-</v>
      </c>
      <c r="E32" s="19">
        <f>España!E32</f>
        <v>86.48</v>
      </c>
      <c r="F32" s="3">
        <f>[1]Aeropuerto!$M25</f>
        <v>577784</v>
      </c>
      <c r="G32" s="3"/>
      <c r="H32" s="3"/>
      <c r="I32" s="3"/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Apartamet'!C33</f>
        <v>28976294</v>
      </c>
      <c r="D33" s="26" t="str" cm="1">
        <f t="array" ref="D33">IFERROR(_xlfn.XLOOKUP(transformación!$B24,[1]Forwarkeys!$B$2:$B$185,_xlfn.XLOOKUP($D$1,[1]Forwarkeys!$C$1:$BA$1,[1]Forwarkeys!$C$2:$BA$185)),"-")</f>
        <v>-</v>
      </c>
      <c r="E33" s="19">
        <f>España!E33</f>
        <v>86.84</v>
      </c>
      <c r="F33" s="3">
        <f>[1]Aeropuerto!$M26</f>
        <v>527144</v>
      </c>
      <c r="G33" s="3"/>
      <c r="H33" s="3"/>
      <c r="I33" s="3"/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Apartamet'!C34</f>
        <v>18467440</v>
      </c>
      <c r="D34" s="26" t="str" cm="1">
        <f t="array" ref="D34">IFERROR(_xlfn.XLOOKUP(transformación!$B25,[1]Forwarkeys!$B$2:$B$185,_xlfn.XLOOKUP($D$1,[1]Forwarkeys!$C$1:$BA$1,[1]Forwarkeys!$C$2:$BA$185)),"-")</f>
        <v>-</v>
      </c>
      <c r="E34" s="19">
        <f>España!E34</f>
        <v>87.05</v>
      </c>
      <c r="F34" s="3">
        <f>[1]Aeropuerto!$M27</f>
        <v>329863</v>
      </c>
      <c r="G34" s="3"/>
      <c r="H34" s="3"/>
      <c r="I34" s="3"/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Apartamet'!C35</f>
        <v>17509074</v>
      </c>
      <c r="D35" s="26" t="str" cm="1">
        <f t="array" ref="D35">IFERROR(_xlfn.XLOOKUP(transformación!$B26,[1]Forwarkeys!$B$2:$B$185,_xlfn.XLOOKUP($D$1,[1]Forwarkeys!$C$1:$BA$1,[1]Forwarkeys!$C$2:$BA$185)),"-")</f>
        <v>-</v>
      </c>
      <c r="E35" s="19">
        <f>España!E35</f>
        <v>87.3</v>
      </c>
      <c r="F35" s="3">
        <f>[1]Aeropuerto!$M28</f>
        <v>339522</v>
      </c>
      <c r="G35" s="3"/>
      <c r="H35" s="3"/>
      <c r="I35" s="3"/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Apartamet'!C36</f>
        <v>16765362</v>
      </c>
      <c r="D36" s="26" t="str" cm="1">
        <f t="array" ref="D36">IFERROR(_xlfn.XLOOKUP(transformación!$B27,[1]Forwarkeys!$B$2:$B$185,_xlfn.XLOOKUP($D$1,[1]Forwarkeys!$C$1:$BA$1,[1]Forwarkeys!$C$2:$BA$185)),"-")</f>
        <v>-</v>
      </c>
      <c r="E36" s="19">
        <f>España!E36</f>
        <v>86.67</v>
      </c>
      <c r="F36" s="3">
        <f>[1]Aeropuerto!$M29</f>
        <v>295617</v>
      </c>
      <c r="G36" s="3"/>
      <c r="H36" s="3"/>
      <c r="I36" s="3"/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Apartamet'!C37</f>
        <v>17821704</v>
      </c>
      <c r="D37" s="26" t="str" cm="1">
        <f t="array" ref="D37">IFERROR(_xlfn.XLOOKUP(transformación!$B28,[1]Forwarkeys!$B$2:$B$185,_xlfn.XLOOKUP($D$1,[1]Forwarkeys!$C$1:$BA$1,[1]Forwarkeys!$C$2:$BA$185)),"-")</f>
        <v>-</v>
      </c>
      <c r="E37" s="19">
        <f>España!E37</f>
        <v>86.73</v>
      </c>
      <c r="F37" s="3">
        <f>[1]Aeropuerto!$M30</f>
        <v>334303</v>
      </c>
      <c r="G37" s="3"/>
      <c r="H37" s="3"/>
      <c r="I37" s="3"/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Apartamet'!C38</f>
        <v>22241896</v>
      </c>
      <c r="D38" s="26" t="str" cm="1">
        <f t="array" ref="D38">IFERROR(_xlfn.XLOOKUP(transformación!$B29,[1]Forwarkeys!$B$2:$B$185,_xlfn.XLOOKUP($D$1,[1]Forwarkeys!$C$1:$BA$1,[1]Forwarkeys!$C$2:$BA$185)),"-")</f>
        <v>-</v>
      </c>
      <c r="E38" s="19">
        <f>España!E38</f>
        <v>87.4</v>
      </c>
      <c r="F38" s="3">
        <f>[1]Aeropuerto!$M31</f>
        <v>452885</v>
      </c>
      <c r="G38" s="3"/>
      <c r="H38" s="3"/>
      <c r="I38" s="3"/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Apartamet'!C39</f>
        <v>26292821</v>
      </c>
      <c r="D39" s="26" t="str" cm="1">
        <f t="array" ref="D39">IFERROR(_xlfn.XLOOKUP(transformación!$B30,[1]Forwarkeys!$B$2:$B$185,_xlfn.XLOOKUP($D$1,[1]Forwarkeys!$C$1:$BA$1,[1]Forwarkeys!$C$2:$BA$185)),"-")</f>
        <v>-</v>
      </c>
      <c r="E39" s="19">
        <f>España!E39</f>
        <v>88.64</v>
      </c>
      <c r="F39" s="3">
        <f>[1]Aeropuerto!$M32</f>
        <v>503007</v>
      </c>
      <c r="G39" s="3"/>
      <c r="H39" s="3"/>
      <c r="I39" s="3"/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Apartamet'!C40</f>
        <v>28204226</v>
      </c>
      <c r="D40" s="26" t="str" cm="1">
        <f t="array" ref="D40">IFERROR(_xlfn.XLOOKUP(transformación!$B31,[1]Forwarkeys!$B$2:$B$185,_xlfn.XLOOKUP($D$1,[1]Forwarkeys!$C$1:$BA$1,[1]Forwarkeys!$C$2:$BA$185)),"-")</f>
        <v>-</v>
      </c>
      <c r="E40" s="19">
        <f>España!E40</f>
        <v>88.89</v>
      </c>
      <c r="F40" s="3">
        <f>[1]Aeropuerto!$M33</f>
        <v>561517</v>
      </c>
      <c r="G40" s="3"/>
      <c r="H40" s="3"/>
      <c r="I40" s="3"/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Apartamet'!C41</f>
        <v>34914887</v>
      </c>
      <c r="D41" s="26" t="str" cm="1">
        <f t="array" ref="D41">IFERROR(_xlfn.XLOOKUP(transformación!$B32,[1]Forwarkeys!$B$2:$B$185,_xlfn.XLOOKUP($D$1,[1]Forwarkeys!$C$1:$BA$1,[1]Forwarkeys!$C$2:$BA$185)),"-")</f>
        <v>-</v>
      </c>
      <c r="E41" s="19">
        <f>España!E41</f>
        <v>89.06</v>
      </c>
      <c r="F41" s="3">
        <f>[1]Aeropuerto!$M34</f>
        <v>582106</v>
      </c>
      <c r="G41" s="3"/>
      <c r="H41" s="3"/>
      <c r="I41" s="3"/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Apartamet'!C42</f>
        <v>43821481</v>
      </c>
      <c r="D42" s="26" t="str" cm="1">
        <f t="array" ref="D42">IFERROR(_xlfn.XLOOKUP(transformación!$B33,[1]Forwarkeys!$B$2:$B$185,_xlfn.XLOOKUP($D$1,[1]Forwarkeys!$C$1:$BA$1,[1]Forwarkeys!$C$2:$BA$185)),"-")</f>
        <v>-</v>
      </c>
      <c r="E42" s="19">
        <f>España!E42</f>
        <v>88.44</v>
      </c>
      <c r="F42" s="3">
        <f>[1]Aeropuerto!$M35</f>
        <v>675926</v>
      </c>
      <c r="G42" s="3"/>
      <c r="H42" s="3"/>
      <c r="I42" s="3"/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Apartamet'!C43</f>
        <v>49439064</v>
      </c>
      <c r="D43" s="26" t="str" cm="1">
        <f t="array" ref="D43">IFERROR(_xlfn.XLOOKUP(transformación!$B34,[1]Forwarkeys!$B$2:$B$185,_xlfn.XLOOKUP($D$1,[1]Forwarkeys!$C$1:$BA$1,[1]Forwarkeys!$C$2:$BA$185)),"-")</f>
        <v>-</v>
      </c>
      <c r="E43" s="19">
        <f>España!E43</f>
        <v>88.59</v>
      </c>
      <c r="F43" s="3">
        <f>[1]Aeropuerto!$M36</f>
        <v>636075</v>
      </c>
      <c r="G43" s="3"/>
      <c r="H43" s="3"/>
      <c r="I43" s="3"/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Apartamet'!C44</f>
        <v>37139937</v>
      </c>
      <c r="D44" s="26" t="str" cm="1">
        <f t="array" ref="D44">IFERROR(_xlfn.XLOOKUP(transformación!$B35,[1]Forwarkeys!$B$2:$B$185,_xlfn.XLOOKUP($D$1,[1]Forwarkeys!$C$1:$BA$1,[1]Forwarkeys!$C$2:$BA$185)),"-")</f>
        <v>-</v>
      </c>
      <c r="E44" s="19">
        <f>España!E44</f>
        <v>88.85</v>
      </c>
      <c r="F44" s="3">
        <f>[1]Aeropuerto!$M37</f>
        <v>609036</v>
      </c>
      <c r="G44" s="3"/>
      <c r="H44" s="3"/>
      <c r="I44" s="3"/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Apartamet'!C45</f>
        <v>28915921</v>
      </c>
      <c r="D45" s="26" t="str" cm="1">
        <f t="array" ref="D45">IFERROR(_xlfn.XLOOKUP(transformación!$B36,[1]Forwarkeys!$B$2:$B$185,_xlfn.XLOOKUP($D$1,[1]Forwarkeys!$C$1:$BA$1,[1]Forwarkeys!$C$2:$BA$185)),"-")</f>
        <v>-</v>
      </c>
      <c r="E45" s="19">
        <f>España!E45</f>
        <v>90</v>
      </c>
      <c r="F45" s="3">
        <f>[1]Aeropuerto!$M38</f>
        <v>539710</v>
      </c>
      <c r="G45" s="3"/>
      <c r="H45" s="3"/>
      <c r="I45" s="3"/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Apartamet'!C46</f>
        <v>19300377</v>
      </c>
      <c r="D46" s="26" t="str" cm="1">
        <f t="array" ref="D46">IFERROR(_xlfn.XLOOKUP(transformación!$B37,[1]Forwarkeys!$B$2:$B$185,_xlfn.XLOOKUP($D$1,[1]Forwarkeys!$C$1:$BA$1,[1]Forwarkeys!$C$2:$BA$185)),"-")</f>
        <v>-</v>
      </c>
      <c r="E46" s="19">
        <f>España!E46</f>
        <v>90.65</v>
      </c>
      <c r="F46" s="3">
        <f>[1]Aeropuerto!$M39</f>
        <v>342884</v>
      </c>
      <c r="G46" s="3"/>
      <c r="H46" s="3"/>
      <c r="I46" s="3"/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Apartamet'!C47</f>
        <v>17499276</v>
      </c>
      <c r="D47" s="26" t="str" cm="1">
        <f t="array" ref="D47">IFERROR(_xlfn.XLOOKUP(transformación!$B38,[1]Forwarkeys!$B$2:$B$185,_xlfn.XLOOKUP($D$1,[1]Forwarkeys!$C$1:$BA$1,[1]Forwarkeys!$C$2:$BA$185)),"-")</f>
        <v>-</v>
      </c>
      <c r="E47" s="19">
        <f>España!E47</f>
        <v>91.04</v>
      </c>
      <c r="F47" s="3">
        <f>[1]Aeropuerto!$M40</f>
        <v>348677</v>
      </c>
      <c r="G47" s="3"/>
      <c r="H47" s="3"/>
      <c r="I47" s="3"/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Apartamet'!C48</f>
        <v>17037404</v>
      </c>
      <c r="D48" s="26" cm="1">
        <f t="array" ref="D48">IFERROR(_xlfn.XLOOKUP(transformación!$B39,[1]Forwarkeys!$B$2:$B$185,_xlfn.XLOOKUP($D$1,[1]Forwarkeys!$C$1:$BA$1,[1]Forwarkeys!$C$2:$BA$185)),"-")</f>
        <v>118930013</v>
      </c>
      <c r="E48" s="19">
        <f>España!E48</f>
        <v>90.46</v>
      </c>
      <c r="F48" s="3">
        <f>[1]Aeropuerto!$M41</f>
        <v>292651</v>
      </c>
      <c r="G48" s="3"/>
      <c r="H48" s="3"/>
      <c r="I48" s="3"/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Apartamet'!C49</f>
        <v>19249577</v>
      </c>
      <c r="D49" s="26" cm="1">
        <f t="array" ref="D49">IFERROR(_xlfn.XLOOKUP(transformación!$B40,[1]Forwarkeys!$B$2:$B$185,_xlfn.XLOOKUP($D$1,[1]Forwarkeys!$C$1:$BA$1,[1]Forwarkeys!$C$2:$BA$185)),"-")</f>
        <v>0</v>
      </c>
      <c r="E49" s="19">
        <f>España!E49</f>
        <v>90.59</v>
      </c>
      <c r="F49" s="3">
        <f>[1]Aeropuerto!$M42</f>
        <v>343570</v>
      </c>
      <c r="G49" s="3"/>
      <c r="H49" s="3"/>
      <c r="I49" s="3"/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Apartamet'!C50</f>
        <v>24168618</v>
      </c>
      <c r="D50" s="26" cm="1">
        <f t="array" ref="D50">IFERROR(_xlfn.XLOOKUP(transformación!$B41,[1]Forwarkeys!$B$2:$B$185,_xlfn.XLOOKUP($D$1,[1]Forwarkeys!$C$1:$BA$1,[1]Forwarkeys!$C$2:$BA$185)),"-")</f>
        <v>0</v>
      </c>
      <c r="E50" s="19">
        <f>España!E50</f>
        <v>91.41</v>
      </c>
      <c r="F50" s="3">
        <f>[1]Aeropuerto!$M43</f>
        <v>447540</v>
      </c>
      <c r="G50" s="3"/>
      <c r="H50" s="3"/>
      <c r="I50" s="3"/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Apartamet'!C51</f>
        <v>23188404</v>
      </c>
      <c r="D51" s="26" cm="1">
        <f t="array" ref="D51">IFERROR(_xlfn.XLOOKUP(transformación!$B42,[1]Forwarkeys!$B$2:$B$185,_xlfn.XLOOKUP($D$1,[1]Forwarkeys!$C$1:$BA$1,[1]Forwarkeys!$C$2:$BA$185)),"-")</f>
        <v>0</v>
      </c>
      <c r="E51" s="19">
        <f>España!E51</f>
        <v>92.4</v>
      </c>
      <c r="F51" s="3">
        <f>[1]Aeropuerto!$M44</f>
        <v>467043</v>
      </c>
      <c r="G51" s="3"/>
      <c r="H51" s="3"/>
      <c r="I51" s="3"/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Apartamet'!C52</f>
        <v>29940211</v>
      </c>
      <c r="D52" s="26" cm="1">
        <f t="array" ref="D52">IFERROR(_xlfn.XLOOKUP(transformación!$B43,[1]Forwarkeys!$B$2:$B$185,_xlfn.XLOOKUP($D$1,[1]Forwarkeys!$C$1:$BA$1,[1]Forwarkeys!$C$2:$BA$185)),"-")</f>
        <v>0</v>
      </c>
      <c r="E52" s="19">
        <f>España!E52</f>
        <v>93.04</v>
      </c>
      <c r="F52" s="3">
        <f>[1]Aeropuerto!$M45</f>
        <v>549559</v>
      </c>
      <c r="G52" s="3"/>
      <c r="H52" s="3"/>
      <c r="I52" s="3"/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Apartamet'!C53</f>
        <v>34009385</v>
      </c>
      <c r="D53" s="26" cm="1">
        <f t="array" ref="D53">IFERROR(_xlfn.XLOOKUP(transformación!$B44,[1]Forwarkeys!$B$2:$B$185,_xlfn.XLOOKUP($D$1,[1]Forwarkeys!$C$1:$BA$1,[1]Forwarkeys!$C$2:$BA$185)),"-")</f>
        <v>0</v>
      </c>
      <c r="E53" s="19">
        <f>España!E53</f>
        <v>93.58</v>
      </c>
      <c r="F53" s="3">
        <f>[1]Aeropuerto!$M46</f>
        <v>557689</v>
      </c>
      <c r="G53" s="3"/>
      <c r="H53" s="3"/>
      <c r="I53" s="3"/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Apartamet'!C54</f>
        <v>43967029</v>
      </c>
      <c r="D54" s="26" cm="1">
        <f t="array" ref="D54">IFERROR(_xlfn.XLOOKUP(transformación!$B45,[1]Forwarkeys!$B$2:$B$185,_xlfn.XLOOKUP($D$1,[1]Forwarkeys!$C$1:$BA$1,[1]Forwarkeys!$C$2:$BA$185)),"-")</f>
        <v>0</v>
      </c>
      <c r="E54" s="19">
        <f>España!E54</f>
        <v>93.15</v>
      </c>
      <c r="F54" s="3">
        <f>[1]Aeropuerto!$M47</f>
        <v>632662</v>
      </c>
      <c r="G54" s="3"/>
      <c r="H54" s="3"/>
      <c r="I54" s="3"/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Apartamet'!C55</f>
        <v>49009509</v>
      </c>
      <c r="D55" s="26" cm="1">
        <f t="array" ref="D55">IFERROR(_xlfn.XLOOKUP(transformación!$B46,[1]Forwarkeys!$B$2:$B$185,_xlfn.XLOOKUP($D$1,[1]Forwarkeys!$C$1:$BA$1,[1]Forwarkeys!$C$2:$BA$185)),"-")</f>
        <v>0</v>
      </c>
      <c r="E55" s="19">
        <f>España!E55</f>
        <v>92.97</v>
      </c>
      <c r="F55" s="3">
        <f>[1]Aeropuerto!$M48</f>
        <v>614330</v>
      </c>
      <c r="G55" s="3"/>
      <c r="H55" s="3"/>
      <c r="I55" s="3"/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Apartamet'!C56</f>
        <v>35969136</v>
      </c>
      <c r="D56" s="26" cm="1">
        <f t="array" ref="D56">IFERROR(_xlfn.XLOOKUP(transformación!$B47,[1]Forwarkeys!$B$2:$B$185,_xlfn.XLOOKUP($D$1,[1]Forwarkeys!$C$1:$BA$1,[1]Forwarkeys!$C$2:$BA$185)),"-")</f>
        <v>788158</v>
      </c>
      <c r="E56" s="19">
        <f>España!E56</f>
        <v>92.92</v>
      </c>
      <c r="F56" s="3">
        <f>[1]Aeropuerto!$M49</f>
        <v>537100</v>
      </c>
      <c r="G56" s="3"/>
      <c r="H56" s="3"/>
      <c r="I56" s="3"/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Apartamet'!C57</f>
        <v>27139845</v>
      </c>
      <c r="D57" s="26" cm="1">
        <f t="array" ref="D57">IFERROR(_xlfn.XLOOKUP(transformación!$B48,[1]Forwarkeys!$B$2:$B$185,_xlfn.XLOOKUP($D$1,[1]Forwarkeys!$C$1:$BA$1,[1]Forwarkeys!$C$2:$BA$185)),"-")</f>
        <v>711107</v>
      </c>
      <c r="E57" s="19">
        <f>España!E57</f>
        <v>93.24</v>
      </c>
      <c r="F57" s="3">
        <f>[1]Aeropuerto!$M50</f>
        <v>484897</v>
      </c>
      <c r="G57" s="3"/>
      <c r="H57" s="3"/>
      <c r="I57" s="3"/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Apartamet'!C58</f>
        <v>17461384</v>
      </c>
      <c r="D58" s="26" cm="1">
        <f t="array" ref="D58">IFERROR(_xlfn.XLOOKUP(transformación!$B49,[1]Forwarkeys!$B$2:$B$185,_xlfn.XLOOKUP($D$1,[1]Forwarkeys!$C$1:$BA$1,[1]Forwarkeys!$C$2:$BA$185)),"-")</f>
        <v>672311</v>
      </c>
      <c r="E58" s="19">
        <f>España!E58</f>
        <v>92.83</v>
      </c>
      <c r="F58" s="3">
        <f>[1]Aeropuerto!$M51</f>
        <v>284425</v>
      </c>
      <c r="G58" s="3"/>
      <c r="H58" s="3"/>
      <c r="I58" s="3"/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Apartamet'!C59</f>
        <v>15760369</v>
      </c>
      <c r="D59" s="26" cm="1">
        <f t="array" ref="D59">IFERROR(_xlfn.XLOOKUP(transformación!$B50,[1]Forwarkeys!$B$2:$B$185,_xlfn.XLOOKUP($D$1,[1]Forwarkeys!$C$1:$BA$1,[1]Forwarkeys!$C$2:$BA$185)),"-")</f>
        <v>441408</v>
      </c>
      <c r="E59" s="19">
        <f>España!E59</f>
        <v>92.36</v>
      </c>
      <c r="F59" s="3">
        <f>[1]Aeropuerto!$M52</f>
        <v>282965</v>
      </c>
      <c r="G59" s="3"/>
      <c r="H59" s="3"/>
      <c r="I59" s="3"/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Apartamet'!C60</f>
        <v>14979833</v>
      </c>
      <c r="D60" s="26" cm="1">
        <f t="array" ref="D60">IFERROR(_xlfn.XLOOKUP(transformación!$B51,[1]Forwarkeys!$B$2:$B$185,_xlfn.XLOOKUP($D$1,[1]Forwarkeys!$C$1:$BA$1,[1]Forwarkeys!$C$2:$BA$185)),"-")</f>
        <v>429693</v>
      </c>
      <c r="E60" s="19">
        <f>España!E60</f>
        <v>91.19</v>
      </c>
      <c r="F60" s="3">
        <f>[1]Aeropuerto!$M53</f>
        <v>235228</v>
      </c>
      <c r="G60" s="3"/>
      <c r="H60" s="3"/>
      <c r="I60" s="3"/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Apartamet'!C61</f>
        <v>16146812</v>
      </c>
      <c r="D61" s="26" cm="1">
        <f t="array" ref="D61">IFERROR(_xlfn.XLOOKUP(transformación!$B52,[1]Forwarkeys!$B$2:$B$185,_xlfn.XLOOKUP($D$1,[1]Forwarkeys!$C$1:$BA$1,[1]Forwarkeys!$C$2:$BA$185)),"-")</f>
        <v>417464</v>
      </c>
      <c r="E61" s="19">
        <f>España!E61</f>
        <v>91.21</v>
      </c>
      <c r="F61" s="3">
        <f>[1]Aeropuerto!$M54</f>
        <v>271348</v>
      </c>
      <c r="G61" s="3"/>
      <c r="H61" s="3"/>
      <c r="I61" s="3"/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Apartamet'!C62</f>
        <v>19407607</v>
      </c>
      <c r="D62" s="26" cm="1">
        <f t="array" ref="D62">IFERROR(_xlfn.XLOOKUP(transformación!$B53,[1]Forwarkeys!$B$2:$B$185,_xlfn.XLOOKUP($D$1,[1]Forwarkeys!$C$1:$BA$1,[1]Forwarkeys!$C$2:$BA$185)),"-")</f>
        <v>398819</v>
      </c>
      <c r="E62" s="19">
        <f>España!E62</f>
        <v>91.36</v>
      </c>
      <c r="F62" s="3">
        <f>[1]Aeropuerto!$M55</f>
        <v>355307</v>
      </c>
      <c r="G62" s="3"/>
      <c r="H62" s="3"/>
      <c r="I62" s="3"/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Apartamet'!C63</f>
        <v>23505435</v>
      </c>
      <c r="D63" s="26" cm="1">
        <f t="array" ref="D63">IFERROR(_xlfn.XLOOKUP(transformación!$B54,[1]Forwarkeys!$B$2:$B$185,_xlfn.XLOOKUP($D$1,[1]Forwarkeys!$C$1:$BA$1,[1]Forwarkeys!$C$2:$BA$185)),"-")</f>
        <v>469179</v>
      </c>
      <c r="E63" s="19">
        <f>España!E63</f>
        <v>92.26</v>
      </c>
      <c r="F63" s="3">
        <f>[1]Aeropuerto!$M56</f>
        <v>440635</v>
      </c>
      <c r="G63" s="3"/>
      <c r="H63" s="3"/>
      <c r="I63" s="3"/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Apartamet'!C64</f>
        <v>26575559</v>
      </c>
      <c r="D64" s="26" cm="1">
        <f t="array" ref="D64">IFERROR(_xlfn.XLOOKUP(transformación!$B55,[1]Forwarkeys!$B$2:$B$185,_xlfn.XLOOKUP($D$1,[1]Forwarkeys!$C$1:$BA$1,[1]Forwarkeys!$C$2:$BA$185)),"-")</f>
        <v>588052</v>
      </c>
      <c r="E64" s="19">
        <f>España!E64</f>
        <v>92.22</v>
      </c>
      <c r="F64" s="3">
        <f>[1]Aeropuerto!$M57</f>
        <v>501619</v>
      </c>
      <c r="G64" s="3"/>
      <c r="H64" s="3"/>
      <c r="I64" s="3"/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Apartamet'!C65</f>
        <v>31207361</v>
      </c>
      <c r="D65" s="26" cm="1">
        <f t="array" ref="D65">IFERROR(_xlfn.XLOOKUP(transformación!$B56,[1]Forwarkeys!$B$2:$B$185,_xlfn.XLOOKUP($D$1,[1]Forwarkeys!$C$1:$BA$1,[1]Forwarkeys!$C$2:$BA$185)),"-")</f>
        <v>666884</v>
      </c>
      <c r="E65" s="19">
        <f>España!E65</f>
        <v>92.68</v>
      </c>
      <c r="F65" s="3">
        <f>[1]Aeropuerto!$M58</f>
        <v>503153</v>
      </c>
      <c r="G65" s="3"/>
      <c r="H65" s="3"/>
      <c r="I65" s="3"/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Apartamet'!C66</f>
        <v>40973796</v>
      </c>
      <c r="D66" s="26" cm="1">
        <f t="array" ref="D66">IFERROR(_xlfn.XLOOKUP(transformación!$B57,[1]Forwarkeys!$B$2:$B$185,_xlfn.XLOOKUP($D$1,[1]Forwarkeys!$C$1:$BA$1,[1]Forwarkeys!$C$2:$BA$185)),"-")</f>
        <v>667889</v>
      </c>
      <c r="E66" s="19">
        <f>España!E66</f>
        <v>91.92</v>
      </c>
      <c r="F66" s="3">
        <f>[1]Aeropuerto!$M59</f>
        <v>587262</v>
      </c>
      <c r="G66" s="3"/>
      <c r="H66" s="3"/>
      <c r="I66" s="3"/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Apartamet'!C67</f>
        <v>46163138</v>
      </c>
      <c r="D67" s="26" cm="1">
        <f t="array" ref="D67">IFERROR(_xlfn.XLOOKUP(transformación!$B58,[1]Forwarkeys!$B$2:$B$185,_xlfn.XLOOKUP($D$1,[1]Forwarkeys!$C$1:$BA$1,[1]Forwarkeys!$C$2:$BA$185)),"-")</f>
        <v>719650</v>
      </c>
      <c r="E67" s="19">
        <f>España!E67</f>
        <v>92.29</v>
      </c>
      <c r="F67" s="3">
        <f>[1]Aeropuerto!$M60</f>
        <v>562362</v>
      </c>
      <c r="G67" s="3"/>
      <c r="H67" s="3"/>
      <c r="I67" s="3"/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Apartamet'!C68</f>
        <v>33093912</v>
      </c>
      <c r="D68" s="26" cm="1">
        <f t="array" ref="D68">IFERROR(_xlfn.XLOOKUP(transformación!$B59,[1]Forwarkeys!$B$2:$B$185,_xlfn.XLOOKUP($D$1,[1]Forwarkeys!$C$1:$BA$1,[1]Forwarkeys!$C$2:$BA$185)),"-")</f>
        <v>723636</v>
      </c>
      <c r="E68" s="19">
        <f>España!E68</f>
        <v>92.06</v>
      </c>
      <c r="F68" s="3">
        <f>[1]Aeropuerto!$M61</f>
        <v>503015</v>
      </c>
      <c r="G68" s="3"/>
      <c r="H68" s="3"/>
      <c r="I68" s="3"/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Apartamet'!C69</f>
        <v>25835833</v>
      </c>
      <c r="D69" s="26" cm="1">
        <f t="array" ref="D69">IFERROR(_xlfn.XLOOKUP(transformación!$B60,[1]Forwarkeys!$B$2:$B$185,_xlfn.XLOOKUP($D$1,[1]Forwarkeys!$C$1:$BA$1,[1]Forwarkeys!$C$2:$BA$185)),"-")</f>
        <v>668418</v>
      </c>
      <c r="E69" s="19">
        <f>España!E69</f>
        <v>92.71</v>
      </c>
      <c r="F69" s="3">
        <f>[1]Aeropuerto!$M62</f>
        <v>453112</v>
      </c>
      <c r="G69" s="3"/>
      <c r="H69" s="3"/>
      <c r="I69" s="3"/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Apartamet'!C70</f>
        <v>16652911</v>
      </c>
      <c r="D70" s="26" cm="1">
        <f t="array" ref="D70">IFERROR(_xlfn.XLOOKUP(transformación!$B61,[1]Forwarkeys!$B$2:$B$185,_xlfn.XLOOKUP($D$1,[1]Forwarkeys!$C$1:$BA$1,[1]Forwarkeys!$C$2:$BA$185)),"-")</f>
        <v>645155</v>
      </c>
      <c r="E70" s="19">
        <f>España!E70</f>
        <v>93.21</v>
      </c>
      <c r="F70" s="3">
        <f>[1]Aeropuerto!$M63</f>
        <v>266321</v>
      </c>
      <c r="G70" s="3"/>
      <c r="H70" s="3"/>
      <c r="I70" s="3"/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Apartamet'!C71</f>
        <v>15572541</v>
      </c>
      <c r="D71" s="26" cm="1">
        <f t="array" ref="D71">IFERROR(_xlfn.XLOOKUP(transformación!$B62,[1]Forwarkeys!$B$2:$B$185,_xlfn.XLOOKUP($D$1,[1]Forwarkeys!$C$1:$BA$1,[1]Forwarkeys!$C$2:$BA$185)),"-")</f>
        <v>435642</v>
      </c>
      <c r="E71" s="19">
        <f>España!E71</f>
        <v>93.19</v>
      </c>
      <c r="F71" s="3">
        <f>[1]Aeropuerto!$M64</f>
        <v>279534</v>
      </c>
      <c r="G71" s="3"/>
      <c r="H71" s="3"/>
      <c r="I71" s="3"/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Apartamet'!C72</f>
        <v>14610615</v>
      </c>
      <c r="D72" s="26" cm="1">
        <f t="array" ref="D72">IFERROR(_xlfn.XLOOKUP(transformación!$B63,[1]Forwarkeys!$B$2:$B$185,_xlfn.XLOOKUP($D$1,[1]Forwarkeys!$C$1:$BA$1,[1]Forwarkeys!$C$2:$BA$185)),"-")</f>
        <v>428368</v>
      </c>
      <c r="E72" s="19">
        <f>España!E72</f>
        <v>91.82</v>
      </c>
      <c r="F72" s="3">
        <f>[1]Aeropuerto!$M65</f>
        <v>227941</v>
      </c>
      <c r="G72" s="3"/>
      <c r="H72" s="3"/>
      <c r="I72" s="3"/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Apartamet'!C73</f>
        <v>16561236</v>
      </c>
      <c r="D73" s="26" cm="1">
        <f t="array" ref="D73">IFERROR(_xlfn.XLOOKUP(transformación!$B64,[1]Forwarkeys!$B$2:$B$185,_xlfn.XLOOKUP($D$1,[1]Forwarkeys!$C$1:$BA$1,[1]Forwarkeys!$C$2:$BA$185)),"-")</f>
        <v>403876</v>
      </c>
      <c r="E73" s="19">
        <f>España!E73</f>
        <v>91.61</v>
      </c>
      <c r="F73" s="3">
        <f>[1]Aeropuerto!$M66</f>
        <v>263696</v>
      </c>
      <c r="G73" s="3"/>
      <c r="H73" s="3"/>
      <c r="I73" s="3"/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Apartamet'!C74</f>
        <v>20664621</v>
      </c>
      <c r="D74" s="26" cm="1">
        <f t="array" ref="D74">IFERROR(_xlfn.XLOOKUP(transformación!$B65,[1]Forwarkeys!$B$2:$B$185,_xlfn.XLOOKUP($D$1,[1]Forwarkeys!$C$1:$BA$1,[1]Forwarkeys!$C$2:$BA$185)),"-")</f>
        <v>335060</v>
      </c>
      <c r="E74" s="19">
        <f>España!E74</f>
        <v>93.8</v>
      </c>
      <c r="F74" s="3">
        <f>[1]Aeropuerto!$M67</f>
        <v>358095</v>
      </c>
      <c r="G74" s="3"/>
      <c r="H74" s="3"/>
      <c r="I74" s="3"/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Apartamet'!C75</f>
        <v>23299686</v>
      </c>
      <c r="D75" s="26" cm="1">
        <f t="array" ref="D75">IFERROR(_xlfn.XLOOKUP(transformación!$B66,[1]Forwarkeys!$B$2:$B$185,_xlfn.XLOOKUP($D$1,[1]Forwarkeys!$C$1:$BA$1,[1]Forwarkeys!$C$2:$BA$185)),"-")</f>
        <v>402484</v>
      </c>
      <c r="E75" s="19">
        <f>España!E75</f>
        <v>94.46</v>
      </c>
      <c r="F75" s="3">
        <f>[1]Aeropuerto!$M68</f>
        <v>380402</v>
      </c>
      <c r="G75" s="3"/>
      <c r="H75" s="3"/>
      <c r="I75" s="3"/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Apartamet'!C76</f>
        <v>28000423</v>
      </c>
      <c r="D76" s="26" cm="1">
        <f t="array" ref="D76">IFERROR(_xlfn.XLOOKUP(transformación!$B67,[1]Forwarkeys!$B$2:$B$185,_xlfn.XLOOKUP($D$1,[1]Forwarkeys!$C$1:$BA$1,[1]Forwarkeys!$C$2:$BA$185)),"-")</f>
        <v>628077</v>
      </c>
      <c r="E76" s="19">
        <f>España!E76</f>
        <v>94.49</v>
      </c>
      <c r="F76" s="3">
        <f>[1]Aeropuerto!$M69</f>
        <v>482451</v>
      </c>
      <c r="G76" s="3"/>
      <c r="H76" s="3"/>
      <c r="I76" s="3"/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Apartamet'!C77</f>
        <v>32713880</v>
      </c>
      <c r="D77" s="26" cm="1">
        <f t="array" ref="D77">IFERROR(_xlfn.XLOOKUP(transformación!$B68,[1]Forwarkeys!$B$2:$B$185,_xlfn.XLOOKUP($D$1,[1]Forwarkeys!$C$1:$BA$1,[1]Forwarkeys!$C$2:$BA$185)),"-")</f>
        <v>679948</v>
      </c>
      <c r="E77" s="19">
        <f>España!E77</f>
        <v>94.6</v>
      </c>
      <c r="F77" s="3">
        <f>[1]Aeropuerto!$M70</f>
        <v>504117</v>
      </c>
      <c r="G77" s="3"/>
      <c r="H77" s="3"/>
      <c r="I77" s="3"/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Apartamet'!C78</f>
        <v>43429331</v>
      </c>
      <c r="D78" s="26" cm="1">
        <f t="array" ref="D78">IFERROR(_xlfn.XLOOKUP(transformación!$B69,[1]Forwarkeys!$B$2:$B$185,_xlfn.XLOOKUP($D$1,[1]Forwarkeys!$C$1:$BA$1,[1]Forwarkeys!$C$2:$BA$185)),"-")</f>
        <v>699311</v>
      </c>
      <c r="E78" s="19">
        <f>España!E78</f>
        <v>93.54</v>
      </c>
      <c r="F78" s="3">
        <f>[1]Aeropuerto!$M71</f>
        <v>625375</v>
      </c>
      <c r="G78" s="3"/>
      <c r="H78" s="3"/>
      <c r="I78" s="3"/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Apartamet'!C79</f>
        <v>49397020</v>
      </c>
      <c r="D79" s="26" cm="1">
        <f t="array" ref="D79">IFERROR(_xlfn.XLOOKUP(transformación!$B70,[1]Forwarkeys!$B$2:$B$185,_xlfn.XLOOKUP($D$1,[1]Forwarkeys!$C$1:$BA$1,[1]Forwarkeys!$C$2:$BA$185)),"-")</f>
        <v>827767</v>
      </c>
      <c r="E79" s="19">
        <f>España!E79</f>
        <v>93.75</v>
      </c>
      <c r="F79" s="3">
        <f>[1]Aeropuerto!$M72</f>
        <v>587729</v>
      </c>
      <c r="G79" s="3"/>
      <c r="H79" s="3"/>
      <c r="I79" s="3"/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Apartamet'!C80</f>
        <v>35643724</v>
      </c>
      <c r="D80" s="26" cm="1">
        <f t="array" ref="D80">IFERROR(_xlfn.XLOOKUP(transformación!$B71,[1]Forwarkeys!$B$2:$B$185,_xlfn.XLOOKUP($D$1,[1]Forwarkeys!$C$1:$BA$1,[1]Forwarkeys!$C$2:$BA$185)),"-")</f>
        <v>867962</v>
      </c>
      <c r="E80" s="19">
        <f>España!E80</f>
        <v>94.61</v>
      </c>
      <c r="F80" s="3">
        <f>[1]Aeropuerto!$M73</f>
        <v>532356</v>
      </c>
      <c r="G80" s="3"/>
      <c r="H80" s="3"/>
      <c r="I80" s="3"/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Apartamet'!C81</f>
        <v>28302226</v>
      </c>
      <c r="D81" s="26" cm="1">
        <f t="array" ref="D81">IFERROR(_xlfn.XLOOKUP(transformación!$B72,[1]Forwarkeys!$B$2:$B$185,_xlfn.XLOOKUP($D$1,[1]Forwarkeys!$C$1:$BA$1,[1]Forwarkeys!$C$2:$BA$185)),"-")</f>
        <v>748698</v>
      </c>
      <c r="E81" s="19">
        <f>España!E81</f>
        <v>95.03</v>
      </c>
      <c r="F81" s="3">
        <f>[1]Aeropuerto!$M74</f>
        <v>505069</v>
      </c>
      <c r="G81" s="3"/>
      <c r="H81" s="3"/>
      <c r="I81" s="3"/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Apartamet'!C82</f>
        <v>17697113</v>
      </c>
      <c r="D82" s="26" cm="1">
        <f t="array" ref="D82">IFERROR(_xlfn.XLOOKUP(transformación!$B73,[1]Forwarkeys!$B$2:$B$185,_xlfn.XLOOKUP($D$1,[1]Forwarkeys!$C$1:$BA$1,[1]Forwarkeys!$C$2:$BA$185)),"-")</f>
        <v>736825</v>
      </c>
      <c r="E82" s="19">
        <f>España!E82</f>
        <v>95.33</v>
      </c>
      <c r="F82" s="3">
        <f>[1]Aeropuerto!$M75</f>
        <v>280182</v>
      </c>
      <c r="G82" s="3"/>
      <c r="H82" s="3"/>
      <c r="I82" s="3"/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Apartamet'!C83</f>
        <v>16134903</v>
      </c>
      <c r="D83" s="26" cm="1">
        <f t="array" ref="D83">IFERROR(_xlfn.XLOOKUP(transformación!$B74,[1]Forwarkeys!$B$2:$B$185,_xlfn.XLOOKUP($D$1,[1]Forwarkeys!$C$1:$BA$1,[1]Forwarkeys!$C$2:$BA$185)),"-")</f>
        <v>489459</v>
      </c>
      <c r="E83" s="19">
        <f>España!E83</f>
        <v>95.86</v>
      </c>
      <c r="F83" s="3">
        <f>[1]Aeropuerto!$M76</f>
        <v>260577</v>
      </c>
      <c r="G83" s="3"/>
      <c r="H83" s="3"/>
      <c r="I83" s="3"/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Apartamet'!C84</f>
        <v>15712814</v>
      </c>
      <c r="D84" s="26" cm="1">
        <f t="array" ref="D84">IFERROR(_xlfn.XLOOKUP(transformación!$B75,[1]Forwarkeys!$B$2:$B$185,_xlfn.XLOOKUP($D$1,[1]Forwarkeys!$C$1:$BA$1,[1]Forwarkeys!$C$2:$BA$185)),"-")</f>
        <v>444995</v>
      </c>
      <c r="E84" s="19">
        <f>España!E84</f>
        <v>94.6</v>
      </c>
      <c r="F84" s="3">
        <f>[1]Aeropuerto!$M77</f>
        <v>241035</v>
      </c>
      <c r="G84" s="3"/>
      <c r="H84" s="3"/>
      <c r="I84" s="3"/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Apartamet'!C85</f>
        <v>17806555</v>
      </c>
      <c r="D85" s="26" cm="1">
        <f t="array" ref="D85">IFERROR(_xlfn.XLOOKUP(transformación!$B76,[1]Forwarkeys!$B$2:$B$185,_xlfn.XLOOKUP($D$1,[1]Forwarkeys!$C$1:$BA$1,[1]Forwarkeys!$C$2:$BA$185)),"-")</f>
        <v>431297</v>
      </c>
      <c r="E85" s="19">
        <f>España!E85</f>
        <v>94.7</v>
      </c>
      <c r="F85" s="3">
        <f>[1]Aeropuerto!$M78</f>
        <v>272361</v>
      </c>
      <c r="G85" s="3"/>
      <c r="H85" s="3"/>
      <c r="I85" s="3"/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Apartamet'!C86</f>
        <v>22109478</v>
      </c>
      <c r="D86" s="26" cm="1">
        <f t="array" ref="D86">IFERROR(_xlfn.XLOOKUP(transformación!$B77,[1]Forwarkeys!$B$2:$B$185,_xlfn.XLOOKUP($D$1,[1]Forwarkeys!$C$1:$BA$1,[1]Forwarkeys!$C$2:$BA$185)),"-")</f>
        <v>412907</v>
      </c>
      <c r="E86" s="19">
        <f>España!E86</f>
        <v>96.93</v>
      </c>
      <c r="F86" s="3">
        <f>[1]Aeropuerto!$M79</f>
        <v>366015</v>
      </c>
      <c r="G86" s="3"/>
      <c r="H86" s="3"/>
      <c r="I86" s="3"/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Apartamet'!C87</f>
        <v>26782201</v>
      </c>
      <c r="D87" s="26" cm="1">
        <f t="array" ref="D87">IFERROR(_xlfn.XLOOKUP(transformación!$B78,[1]Forwarkeys!$B$2:$B$185,_xlfn.XLOOKUP($D$1,[1]Forwarkeys!$C$1:$BA$1,[1]Forwarkeys!$C$2:$BA$185)),"-")</f>
        <v>515877</v>
      </c>
      <c r="E87" s="19">
        <f>España!E87</f>
        <v>97.78</v>
      </c>
      <c r="F87" s="3">
        <f>[1]Aeropuerto!$M80</f>
        <v>503092</v>
      </c>
      <c r="G87" s="3"/>
      <c r="H87" s="3"/>
      <c r="I87" s="3"/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Apartamet'!C88</f>
        <v>28783348</v>
      </c>
      <c r="D88" s="26" cm="1">
        <f t="array" ref="D88">IFERROR(_xlfn.XLOOKUP(transformación!$B79,[1]Forwarkeys!$B$2:$B$185,_xlfn.XLOOKUP($D$1,[1]Forwarkeys!$C$1:$BA$1,[1]Forwarkeys!$C$2:$BA$185)),"-")</f>
        <v>682757</v>
      </c>
      <c r="E88" s="19">
        <f>España!E88</f>
        <v>97.66</v>
      </c>
      <c r="F88" s="3">
        <f>[1]Aeropuerto!$M81</f>
        <v>505959</v>
      </c>
      <c r="G88" s="3"/>
      <c r="H88" s="3"/>
      <c r="I88" s="3"/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Apartamet'!C89</f>
        <v>36570808</v>
      </c>
      <c r="D89" s="26" cm="1">
        <f t="array" ref="D89">IFERROR(_xlfn.XLOOKUP(transformación!$B80,[1]Forwarkeys!$B$2:$B$185,_xlfn.XLOOKUP($D$1,[1]Forwarkeys!$C$1:$BA$1,[1]Forwarkeys!$C$2:$BA$185)),"-")</f>
        <v>741651</v>
      </c>
      <c r="E89" s="19">
        <f>España!E89</f>
        <v>97.48</v>
      </c>
      <c r="F89" s="3">
        <f>[1]Aeropuerto!$M82</f>
        <v>530775</v>
      </c>
      <c r="G89" s="3"/>
      <c r="H89" s="3"/>
      <c r="I89" s="3"/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Apartamet'!C90</f>
        <v>47106251</v>
      </c>
      <c r="D90" s="26" cm="1">
        <f t="array" ref="D90">IFERROR(_xlfn.XLOOKUP(transformación!$B81,[1]Forwarkeys!$B$2:$B$185,_xlfn.XLOOKUP($D$1,[1]Forwarkeys!$C$1:$BA$1,[1]Forwarkeys!$C$2:$BA$185)),"-")</f>
        <v>751475</v>
      </c>
      <c r="E90" s="19">
        <f>España!E90</f>
        <v>96.34</v>
      </c>
      <c r="F90" s="3">
        <f>[1]Aeropuerto!$M83</f>
        <v>633813</v>
      </c>
      <c r="G90" s="3"/>
      <c r="H90" s="3"/>
      <c r="I90" s="3"/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Apartamet'!C91</f>
        <v>52609674</v>
      </c>
      <c r="D91" s="26" cm="1">
        <f t="array" ref="D91">IFERROR(_xlfn.XLOOKUP(transformación!$B82,[1]Forwarkeys!$B$2:$B$185,_xlfn.XLOOKUP($D$1,[1]Forwarkeys!$C$1:$BA$1,[1]Forwarkeys!$C$2:$BA$185)),"-")</f>
        <v>819787</v>
      </c>
      <c r="E91" s="19">
        <f>España!E91</f>
        <v>96.31</v>
      </c>
      <c r="F91" s="3">
        <f>[1]Aeropuerto!$M84</f>
        <v>599200</v>
      </c>
      <c r="G91" s="3"/>
      <c r="H91" s="3"/>
      <c r="I91" s="3"/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Apartamet'!C92</f>
        <v>38672999</v>
      </c>
      <c r="D92" s="26" cm="1">
        <f t="array" ref="D92">IFERROR(_xlfn.XLOOKUP(transformación!$B83,[1]Forwarkeys!$B$2:$B$185,_xlfn.XLOOKUP($D$1,[1]Forwarkeys!$C$1:$BA$1,[1]Forwarkeys!$C$2:$BA$185)),"-")</f>
        <v>831116</v>
      </c>
      <c r="E92" s="19">
        <f>España!E92</f>
        <v>97.46</v>
      </c>
      <c r="F92" s="3">
        <f>[1]Aeropuerto!$M85</f>
        <v>553984</v>
      </c>
      <c r="G92" s="3"/>
      <c r="H92" s="3"/>
      <c r="I92" s="3"/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Apartamet'!C93</f>
        <v>29398395</v>
      </c>
      <c r="D93" s="26" cm="1">
        <f t="array" ref="D93">IFERROR(_xlfn.XLOOKUP(transformación!$B84,[1]Forwarkeys!$B$2:$B$185,_xlfn.XLOOKUP($D$1,[1]Forwarkeys!$C$1:$BA$1,[1]Forwarkeys!$C$2:$BA$185)),"-")</f>
        <v>758469</v>
      </c>
      <c r="E93" s="19">
        <f>España!E93</f>
        <v>97.87</v>
      </c>
      <c r="F93" s="3">
        <f>[1]Aeropuerto!$M86</f>
        <v>497952</v>
      </c>
      <c r="G93" s="3"/>
      <c r="H93" s="3"/>
      <c r="I93" s="3"/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Apartamet'!C94</f>
        <v>18310703</v>
      </c>
      <c r="D94" s="26" cm="1">
        <f t="array" ref="D94">IFERROR(_xlfn.XLOOKUP(transformación!$B85,[1]Forwarkeys!$B$2:$B$185,_xlfn.XLOOKUP($D$1,[1]Forwarkeys!$C$1:$BA$1,[1]Forwarkeys!$C$2:$BA$185)),"-")</f>
        <v>734172</v>
      </c>
      <c r="E94" s="19">
        <f>España!E94</f>
        <v>98.09</v>
      </c>
      <c r="F94" s="3">
        <f>[1]Aeropuerto!$M87</f>
        <v>254198</v>
      </c>
      <c r="G94" s="3"/>
      <c r="H94" s="3"/>
      <c r="I94" s="3"/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Apartamet'!C95</f>
        <v>16647147</v>
      </c>
      <c r="D95" s="26" cm="1">
        <f t="array" ref="D95">IFERROR(_xlfn.XLOOKUP(transformación!$B86,[1]Forwarkeys!$B$2:$B$185,_xlfn.XLOOKUP($D$1,[1]Forwarkeys!$C$1:$BA$1,[1]Forwarkeys!$C$2:$BA$185)),"-")</f>
        <v>405565</v>
      </c>
      <c r="E95" s="19">
        <f>España!E95</f>
        <v>98.11</v>
      </c>
      <c r="F95" s="3">
        <f>[1]Aeropuerto!$M88</f>
        <v>257127</v>
      </c>
      <c r="G95" s="3"/>
      <c r="H95" s="3"/>
      <c r="I95" s="3"/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Apartamet'!C96</f>
        <v>16292531</v>
      </c>
      <c r="D96" s="26" cm="1">
        <f t="array" ref="D96">IFERROR(_xlfn.XLOOKUP(transformación!$B87,[1]Forwarkeys!$B$2:$B$185,_xlfn.XLOOKUP($D$1,[1]Forwarkeys!$C$1:$BA$1,[1]Forwarkeys!$C$2:$BA$185)),"-")</f>
        <v>384386</v>
      </c>
      <c r="E96" s="19">
        <f>España!E96</f>
        <v>96.48</v>
      </c>
      <c r="F96" s="3">
        <f>[1]Aeropuerto!$M89</f>
        <v>220322</v>
      </c>
      <c r="G96" s="3"/>
      <c r="H96" s="3"/>
      <c r="I96" s="3"/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Apartamet'!C97</f>
        <v>17840333</v>
      </c>
      <c r="D97" s="26" cm="1">
        <f t="array" ref="D97">IFERROR(_xlfn.XLOOKUP(transformación!$B88,[1]Forwarkeys!$B$2:$B$185,_xlfn.XLOOKUP($D$1,[1]Forwarkeys!$C$1:$BA$1,[1]Forwarkeys!$C$2:$BA$185)),"-")</f>
        <v>352008</v>
      </c>
      <c r="E97" s="19">
        <f>España!E97</f>
        <v>96.51</v>
      </c>
      <c r="F97" s="3">
        <f>[1]Aeropuerto!$M90</f>
        <v>250630</v>
      </c>
      <c r="G97" s="3"/>
      <c r="H97" s="3"/>
      <c r="I97" s="3"/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Apartamet'!C98</f>
        <v>21391263</v>
      </c>
      <c r="D98" s="26" cm="1">
        <f t="array" ref="D98">IFERROR(_xlfn.XLOOKUP(transformación!$B89,[1]Forwarkeys!$B$2:$B$185,_xlfn.XLOOKUP($D$1,[1]Forwarkeys!$C$1:$BA$1,[1]Forwarkeys!$C$2:$BA$185)),"-")</f>
        <v>356524</v>
      </c>
      <c r="E98" s="19">
        <f>España!E98</f>
        <v>98.64</v>
      </c>
      <c r="F98" s="3">
        <f>[1]Aeropuerto!$M91</f>
        <v>356209</v>
      </c>
      <c r="G98" s="3"/>
      <c r="H98" s="3"/>
      <c r="I98" s="3"/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Apartamet'!C99</f>
        <v>25218360</v>
      </c>
      <c r="D99" s="26" cm="1">
        <f t="array" ref="D99">IFERROR(_xlfn.XLOOKUP(transformación!$B90,[1]Forwarkeys!$B$2:$B$185,_xlfn.XLOOKUP($D$1,[1]Forwarkeys!$C$1:$BA$1,[1]Forwarkeys!$C$2:$BA$185)),"-")</f>
        <v>466471</v>
      </c>
      <c r="E99" s="19">
        <f>España!E99</f>
        <v>99.71</v>
      </c>
      <c r="F99" s="3">
        <f>[1]Aeropuerto!$M92</f>
        <v>466643</v>
      </c>
      <c r="G99" s="3"/>
      <c r="H99" s="3"/>
      <c r="I99" s="3"/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Apartamet'!C100</f>
        <v>28561978</v>
      </c>
      <c r="D100" s="26" cm="1">
        <f t="array" ref="D100">IFERROR(_xlfn.XLOOKUP(transformación!$B91,[1]Forwarkeys!$B$2:$B$185,_xlfn.XLOOKUP($D$1,[1]Forwarkeys!$C$1:$BA$1,[1]Forwarkeys!$C$2:$BA$185)),"-")</f>
        <v>627961</v>
      </c>
      <c r="E100" s="19">
        <f>España!E100</f>
        <v>99.5</v>
      </c>
      <c r="F100" s="3">
        <f>[1]Aeropuerto!$M93</f>
        <v>495808</v>
      </c>
      <c r="G100" s="3"/>
      <c r="H100" s="3"/>
      <c r="I100" s="3"/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Apartamet'!C101</f>
        <v>36046869</v>
      </c>
      <c r="D101" s="26" cm="1">
        <f t="array" ref="D101">IFERROR(_xlfn.XLOOKUP(transformación!$B92,[1]Forwarkeys!$B$2:$B$185,_xlfn.XLOOKUP($D$1,[1]Forwarkeys!$C$1:$BA$1,[1]Forwarkeys!$C$2:$BA$185)),"-")</f>
        <v>694671</v>
      </c>
      <c r="E101" s="19">
        <f>España!E101</f>
        <v>99.26</v>
      </c>
      <c r="F101" s="3">
        <f>[1]Aeropuerto!$M94</f>
        <v>546793</v>
      </c>
      <c r="G101" s="3"/>
      <c r="H101" s="3"/>
      <c r="I101" s="3"/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Apartamet'!C102</f>
        <v>46472271</v>
      </c>
      <c r="D102" s="26" cm="1">
        <f t="array" ref="D102">IFERROR(_xlfn.XLOOKUP(transformación!$B93,[1]Forwarkeys!$B$2:$B$185,_xlfn.XLOOKUP($D$1,[1]Forwarkeys!$C$1:$BA$1,[1]Forwarkeys!$C$2:$BA$185)),"-")</f>
        <v>743308</v>
      </c>
      <c r="E102" s="19">
        <f>España!E102</f>
        <v>98.42</v>
      </c>
      <c r="F102" s="3">
        <f>[1]Aeropuerto!$M95</f>
        <v>633854</v>
      </c>
      <c r="G102" s="3"/>
      <c r="H102" s="3"/>
      <c r="I102" s="3"/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Apartamet'!C103</f>
        <v>51264965</v>
      </c>
      <c r="D103" s="26" cm="1">
        <f t="array" ref="D103">IFERROR(_xlfn.XLOOKUP(transformación!$B94,[1]Forwarkeys!$B$2:$B$185,_xlfn.XLOOKUP($D$1,[1]Forwarkeys!$C$1:$BA$1,[1]Forwarkeys!$C$2:$BA$185)),"-")</f>
        <v>832303</v>
      </c>
      <c r="E103" s="19">
        <f>España!E103</f>
        <v>98.92</v>
      </c>
      <c r="F103" s="3">
        <f>[1]Aeropuerto!$M96</f>
        <v>600851</v>
      </c>
      <c r="G103" s="3"/>
      <c r="H103" s="3"/>
      <c r="I103" s="3"/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Apartamet'!C104</f>
        <v>38687313</v>
      </c>
      <c r="D104" s="26" cm="1">
        <f t="array" ref="D104">IFERROR(_xlfn.XLOOKUP(transformación!$B95,[1]Forwarkeys!$B$2:$B$185,_xlfn.XLOOKUP($D$1,[1]Forwarkeys!$C$1:$BA$1,[1]Forwarkeys!$C$2:$BA$185)),"-")</f>
        <v>836661</v>
      </c>
      <c r="E104" s="19">
        <f>España!E104</f>
        <v>100.83</v>
      </c>
      <c r="F104" s="3">
        <f>[1]Aeropuerto!$M97</f>
        <v>546193</v>
      </c>
      <c r="G104" s="3"/>
      <c r="H104" s="3"/>
      <c r="I104" s="3"/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Apartamet'!C105</f>
        <v>28519705</v>
      </c>
      <c r="D105" s="26" cm="1">
        <f t="array" ref="D105">IFERROR(_xlfn.XLOOKUP(transformación!$B96,[1]Forwarkeys!$B$2:$B$185,_xlfn.XLOOKUP($D$1,[1]Forwarkeys!$C$1:$BA$1,[1]Forwarkeys!$C$2:$BA$185)),"-")</f>
        <v>747552</v>
      </c>
      <c r="E105" s="19">
        <f>España!E105</f>
        <v>101.29</v>
      </c>
      <c r="F105" s="3">
        <f>[1]Aeropuerto!$M98</f>
        <v>475058</v>
      </c>
      <c r="G105" s="3"/>
      <c r="H105" s="3"/>
      <c r="I105" s="3"/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Apartamet'!C106</f>
        <v>17472366</v>
      </c>
      <c r="D106" s="26" cm="1">
        <f t="array" ref="D106">IFERROR(_xlfn.XLOOKUP(transformación!$B97,[1]Forwarkeys!$B$2:$B$185,_xlfn.XLOOKUP($D$1,[1]Forwarkeys!$C$1:$BA$1,[1]Forwarkeys!$C$2:$BA$185)),"-")</f>
        <v>673444</v>
      </c>
      <c r="E106" s="19">
        <f>España!E106</f>
        <v>101.05</v>
      </c>
      <c r="F106" s="3">
        <f>[1]Aeropuerto!$M99</f>
        <v>235471</v>
      </c>
      <c r="G106" s="3"/>
      <c r="H106" s="3"/>
      <c r="I106" s="3"/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Apartamet'!C107</f>
        <v>16037033</v>
      </c>
      <c r="D107" s="26" cm="1">
        <f t="array" ref="D107">IFERROR(_xlfn.XLOOKUP(transformación!$B98,[1]Forwarkeys!$B$2:$B$185,_xlfn.XLOOKUP($D$1,[1]Forwarkeys!$C$1:$BA$1,[1]Forwarkeys!$C$2:$BA$185)),"-")</f>
        <v>409476</v>
      </c>
      <c r="E107" s="19">
        <f>España!E107</f>
        <v>101.06</v>
      </c>
      <c r="F107" s="3">
        <f>[1]Aeropuerto!$M100</f>
        <v>242311</v>
      </c>
      <c r="G107" s="3"/>
      <c r="H107" s="3"/>
      <c r="I107" s="3"/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Apartamet'!C108</f>
        <v>15489402</v>
      </c>
      <c r="D108" s="26" cm="1">
        <f t="array" ref="D108">IFERROR(_xlfn.XLOOKUP(transformación!$B99,[1]Forwarkeys!$B$2:$B$185,_xlfn.XLOOKUP($D$1,[1]Forwarkeys!$C$1:$BA$1,[1]Forwarkeys!$C$2:$BA$185)),"-")</f>
        <v>385142</v>
      </c>
      <c r="E108" s="19">
        <f>España!E108</f>
        <v>99.22</v>
      </c>
      <c r="F108" s="3">
        <f>[1]Aeropuerto!$M101</f>
        <v>208479</v>
      </c>
      <c r="G108" s="3"/>
      <c r="H108" s="3"/>
      <c r="I108" s="3"/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Apartamet'!C109</f>
        <v>16684553</v>
      </c>
      <c r="D109" s="26" cm="1">
        <f t="array" ref="D109">IFERROR(_xlfn.XLOOKUP(transformación!$B100,[1]Forwarkeys!$B$2:$B$185,_xlfn.XLOOKUP($D$1,[1]Forwarkeys!$C$1:$BA$1,[1]Forwarkeys!$C$2:$BA$185)),"-")</f>
        <v>365382</v>
      </c>
      <c r="E109" s="19">
        <f>España!E109</f>
        <v>99.31</v>
      </c>
      <c r="F109" s="3">
        <f>[1]Aeropuerto!$M102</f>
        <v>234219</v>
      </c>
      <c r="G109" s="3"/>
      <c r="H109" s="3"/>
      <c r="I109" s="3"/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Apartamet'!C110</f>
        <v>23157046</v>
      </c>
      <c r="D110" s="26" cm="1">
        <f t="array" ref="D110">IFERROR(_xlfn.XLOOKUP(transformación!$B101,[1]Forwarkeys!$B$2:$B$185,_xlfn.XLOOKUP($D$1,[1]Forwarkeys!$C$1:$BA$1,[1]Forwarkeys!$C$2:$BA$185)),"-")</f>
        <v>359257</v>
      </c>
      <c r="E110" s="19">
        <f>España!E110</f>
        <v>101.16</v>
      </c>
      <c r="F110" s="3">
        <f>[1]Aeropuerto!$M103</f>
        <v>356832</v>
      </c>
      <c r="G110" s="3"/>
      <c r="H110" s="3"/>
      <c r="I110" s="3"/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Apartamet'!C111</f>
        <v>22658620</v>
      </c>
      <c r="D111" s="26" cm="1">
        <f t="array" ref="D111">IFERROR(_xlfn.XLOOKUP(transformación!$B102,[1]Forwarkeys!$B$2:$B$185,_xlfn.XLOOKUP($D$1,[1]Forwarkeys!$C$1:$BA$1,[1]Forwarkeys!$C$2:$BA$185)),"-")</f>
        <v>500839</v>
      </c>
      <c r="E111" s="19">
        <f>España!E111</f>
        <v>101.23</v>
      </c>
      <c r="F111" s="3">
        <f>[1]Aeropuerto!$M104</f>
        <v>445626</v>
      </c>
      <c r="G111" s="3"/>
      <c r="H111" s="3"/>
      <c r="I111" s="3"/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Apartamet'!C112</f>
        <v>30983944</v>
      </c>
      <c r="D112" s="26" cm="1">
        <f t="array" ref="D112">IFERROR(_xlfn.XLOOKUP(transformación!$B103,[1]Forwarkeys!$B$2:$B$185,_xlfn.XLOOKUP($D$1,[1]Forwarkeys!$C$1:$BA$1,[1]Forwarkeys!$C$2:$BA$185)),"-")</f>
        <v>673947</v>
      </c>
      <c r="E112" s="19">
        <f>España!E112</f>
        <v>101.33</v>
      </c>
      <c r="F112" s="3">
        <f>[1]Aeropuerto!$M105</f>
        <v>526472</v>
      </c>
      <c r="G112" s="3"/>
      <c r="H112" s="3"/>
      <c r="I112" s="3"/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Apartamet'!C113</f>
        <v>36869081</v>
      </c>
      <c r="D113" s="26" cm="1">
        <f t="array" ref="D113">IFERROR(_xlfn.XLOOKUP(transformación!$B104,[1]Forwarkeys!$B$2:$B$185,_xlfn.XLOOKUP($D$1,[1]Forwarkeys!$C$1:$BA$1,[1]Forwarkeys!$C$2:$BA$185)),"-")</f>
        <v>748343</v>
      </c>
      <c r="E113" s="19">
        <f>España!E113</f>
        <v>101.44</v>
      </c>
      <c r="F113" s="3">
        <f>[1]Aeropuerto!$M106</f>
        <v>559545</v>
      </c>
      <c r="G113" s="3"/>
      <c r="H113" s="3"/>
      <c r="I113" s="3"/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Apartamet'!C114</f>
        <v>46879756</v>
      </c>
      <c r="D114" s="26" cm="1">
        <f t="array" ref="D114">IFERROR(_xlfn.XLOOKUP(transformación!$B105,[1]Forwarkeys!$B$2:$B$185,_xlfn.XLOOKUP($D$1,[1]Forwarkeys!$C$1:$BA$1,[1]Forwarkeys!$C$2:$BA$185)),"-")</f>
        <v>785681</v>
      </c>
      <c r="E114" s="19">
        <f>España!E114</f>
        <v>100.29</v>
      </c>
      <c r="F114" s="3">
        <f>[1]Aeropuerto!$M107</f>
        <v>641422</v>
      </c>
      <c r="G114" s="3"/>
      <c r="H114" s="3"/>
      <c r="I114" s="3"/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Apartamet'!C115</f>
        <v>52770114</v>
      </c>
      <c r="D115" s="26" cm="1">
        <f t="array" ref="D115">IFERROR(_xlfn.XLOOKUP(transformación!$B106,[1]Forwarkeys!$B$2:$B$185,_xlfn.XLOOKUP($D$1,[1]Forwarkeys!$C$1:$BA$1,[1]Forwarkeys!$C$2:$BA$185)),"-")</f>
        <v>870120</v>
      </c>
      <c r="E115" s="19">
        <f>España!E115</f>
        <v>100.54</v>
      </c>
      <c r="F115" s="3">
        <f>[1]Aeropuerto!$M108</f>
        <v>609741</v>
      </c>
      <c r="G115" s="3"/>
      <c r="H115" s="3"/>
      <c r="I115" s="3"/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Apartamet'!C116</f>
        <v>39362795</v>
      </c>
      <c r="D116" s="26" cm="1">
        <f t="array" ref="D116">IFERROR(_xlfn.XLOOKUP(transformación!$B107,[1]Forwarkeys!$B$2:$B$185,_xlfn.XLOOKUP($D$1,[1]Forwarkeys!$C$1:$BA$1,[1]Forwarkeys!$C$2:$BA$185)),"-")</f>
        <v>883926</v>
      </c>
      <c r="E116" s="19">
        <f>España!E116</f>
        <v>101.32</v>
      </c>
      <c r="F116" s="3">
        <f>[1]Aeropuerto!$M109</f>
        <v>561286</v>
      </c>
      <c r="G116" s="3"/>
      <c r="H116" s="3"/>
      <c r="I116" s="3"/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Apartamet'!C117</f>
        <v>29848439</v>
      </c>
      <c r="D117" s="26" cm="1">
        <f t="array" ref="D117">IFERROR(_xlfn.XLOOKUP(transformación!$B108,[1]Forwarkeys!$B$2:$B$185,_xlfn.XLOOKUP($D$1,[1]Forwarkeys!$C$1:$BA$1,[1]Forwarkeys!$C$2:$BA$185)),"-")</f>
        <v>779549</v>
      </c>
      <c r="E117" s="19">
        <f>España!E117</f>
        <v>101.34</v>
      </c>
      <c r="F117" s="3">
        <f>[1]Aeropuerto!$M110</f>
        <v>500335</v>
      </c>
      <c r="G117" s="3"/>
      <c r="H117" s="3"/>
      <c r="I117" s="3"/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Apartamet'!C118</f>
        <v>18834389</v>
      </c>
      <c r="D118" s="26" cm="1">
        <f t="array" ref="D118">IFERROR(_xlfn.XLOOKUP(transformación!$B109,[1]Forwarkeys!$B$2:$B$185,_xlfn.XLOOKUP($D$1,[1]Forwarkeys!$C$1:$BA$1,[1]Forwarkeys!$C$2:$BA$185)),"-")</f>
        <v>741966</v>
      </c>
      <c r="E118" s="19">
        <f>España!E118</f>
        <v>101.35</v>
      </c>
      <c r="F118" s="3">
        <f>[1]Aeropuerto!$M111</f>
        <v>263137</v>
      </c>
      <c r="G118" s="3"/>
      <c r="H118" s="3"/>
      <c r="I118" s="3"/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Apartamet'!C119</f>
        <v>17359472</v>
      </c>
      <c r="D119" s="26" cm="1">
        <f t="array" ref="D119">IFERROR(_xlfn.XLOOKUP(transformación!$B110,[1]Forwarkeys!$B$2:$B$185,_xlfn.XLOOKUP($D$1,[1]Forwarkeys!$C$1:$BA$1,[1]Forwarkeys!$C$2:$BA$185)),"-")</f>
        <v>442894</v>
      </c>
      <c r="E119" s="19">
        <f>España!E119</f>
        <v>101.37</v>
      </c>
      <c r="F119" s="3">
        <f>[1]Aeropuerto!$M112</f>
        <v>272465</v>
      </c>
      <c r="G119" s="3"/>
      <c r="H119" s="3"/>
      <c r="I119" s="3"/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Apartamet'!C120</f>
        <v>16625010</v>
      </c>
      <c r="D120" s="26" cm="1">
        <f t="array" ref="D120">IFERROR(_xlfn.XLOOKUP(transformación!$B111,[1]Forwarkeys!$B$2:$B$185,_xlfn.XLOOKUP($D$1,[1]Forwarkeys!$C$1:$BA$1,[1]Forwarkeys!$C$2:$BA$185)),"-")</f>
        <v>416481</v>
      </c>
      <c r="E120" s="19">
        <f>España!E120</f>
        <v>99.49</v>
      </c>
      <c r="F120" s="3">
        <f>[1]Aeropuerto!$M113</f>
        <v>222345</v>
      </c>
      <c r="G120" s="3"/>
      <c r="H120" s="3"/>
      <c r="I120" s="3"/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Apartamet'!C121</f>
        <v>17553495</v>
      </c>
      <c r="D121" s="26" cm="1">
        <f t="array" ref="D121">IFERROR(_xlfn.XLOOKUP(transformación!$B112,[1]Forwarkeys!$B$2:$B$185,_xlfn.XLOOKUP($D$1,[1]Forwarkeys!$C$1:$BA$1,[1]Forwarkeys!$C$2:$BA$185)),"-")</f>
        <v>388600</v>
      </c>
      <c r="E121" s="19">
        <f>España!E121</f>
        <v>99.36</v>
      </c>
      <c r="F121" s="3">
        <f>[1]Aeropuerto!$M114</f>
        <v>255542</v>
      </c>
      <c r="G121" s="3"/>
      <c r="H121" s="3"/>
      <c r="I121" s="3"/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Apartamet'!C122</f>
        <v>22312118</v>
      </c>
      <c r="D122" s="26" cm="1">
        <f t="array" ref="D122">IFERROR(_xlfn.XLOOKUP(transformación!$B113,[1]Forwarkeys!$B$2:$B$185,_xlfn.XLOOKUP($D$1,[1]Forwarkeys!$C$1:$BA$1,[1]Forwarkeys!$C$2:$BA$185)),"-")</f>
        <v>375961</v>
      </c>
      <c r="E122" s="19">
        <f>España!E122</f>
        <v>100.94</v>
      </c>
      <c r="F122" s="3">
        <f>[1]Aeropuerto!$M115</f>
        <v>343686</v>
      </c>
      <c r="G122" s="3"/>
      <c r="H122" s="3"/>
      <c r="I122" s="3"/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Apartamet'!C123</f>
        <v>26592945</v>
      </c>
      <c r="D123" s="26" cm="1">
        <f t="array" ref="D123">IFERROR(_xlfn.XLOOKUP(transformación!$B114,[1]Forwarkeys!$B$2:$B$185,_xlfn.XLOOKUP($D$1,[1]Forwarkeys!$C$1:$BA$1,[1]Forwarkeys!$C$2:$BA$185)),"-")</f>
        <v>476448</v>
      </c>
      <c r="E123" s="19">
        <f>España!E123</f>
        <v>101.57</v>
      </c>
      <c r="F123" s="3">
        <f>[1]Aeropuerto!$M116</f>
        <v>521742</v>
      </c>
      <c r="G123" s="3"/>
      <c r="H123" s="3"/>
      <c r="I123" s="3"/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Apartamet'!C124</f>
        <v>31385829</v>
      </c>
      <c r="D124" s="26" cm="1">
        <f t="array" ref="D124">IFERROR(_xlfn.XLOOKUP(transformación!$B115,[1]Forwarkeys!$B$2:$B$185,_xlfn.XLOOKUP($D$1,[1]Forwarkeys!$C$1:$BA$1,[1]Forwarkeys!$C$2:$BA$185)),"-")</f>
        <v>736767</v>
      </c>
      <c r="E124" s="19">
        <f>España!E124</f>
        <v>101.54</v>
      </c>
      <c r="F124" s="3">
        <f>[1]Aeropuerto!$M117</f>
        <v>549930</v>
      </c>
      <c r="G124" s="3"/>
      <c r="H124" s="3"/>
      <c r="I124" s="3"/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Apartamet'!C125</f>
        <v>37866849</v>
      </c>
      <c r="D125" s="26" cm="1">
        <f t="array" ref="D125">IFERROR(_xlfn.XLOOKUP(transformación!$B116,[1]Forwarkeys!$B$2:$B$185,_xlfn.XLOOKUP($D$1,[1]Forwarkeys!$C$1:$BA$1,[1]Forwarkeys!$C$2:$BA$185)),"-")</f>
        <v>784883</v>
      </c>
      <c r="E125" s="19">
        <f>España!E125</f>
        <v>101.49</v>
      </c>
      <c r="F125" s="3">
        <f>[1]Aeropuerto!$M118</f>
        <v>574970</v>
      </c>
      <c r="G125" s="3"/>
      <c r="H125" s="3"/>
      <c r="I125" s="3"/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Apartamet'!C126</f>
        <v>46754765</v>
      </c>
      <c r="D126" s="26" cm="1">
        <f t="array" ref="D126">IFERROR(_xlfn.XLOOKUP(transformación!$B117,[1]Forwarkeys!$B$2:$B$185,_xlfn.XLOOKUP($D$1,[1]Forwarkeys!$C$1:$BA$1,[1]Forwarkeys!$C$2:$BA$185)),"-")</f>
        <v>802518</v>
      </c>
      <c r="E126" s="19">
        <f>España!E126</f>
        <v>99.93</v>
      </c>
      <c r="F126" s="3">
        <f>[1]Aeropuerto!$M119</f>
        <v>668554</v>
      </c>
      <c r="G126" s="3"/>
      <c r="H126" s="3"/>
      <c r="I126" s="3"/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Apartamet'!C127</f>
        <v>54242162</v>
      </c>
      <c r="D127" s="26" cm="1">
        <f t="array" ref="D127">IFERROR(_xlfn.XLOOKUP(transformación!$B118,[1]Forwarkeys!$B$2:$B$185,_xlfn.XLOOKUP($D$1,[1]Forwarkeys!$C$1:$BA$1,[1]Forwarkeys!$C$2:$BA$185)),"-")</f>
        <v>902330</v>
      </c>
      <c r="E127" s="19">
        <f>España!E127</f>
        <v>100.02</v>
      </c>
      <c r="F127" s="3">
        <f>[1]Aeropuerto!$M120</f>
        <v>636140</v>
      </c>
      <c r="G127" s="3"/>
      <c r="H127" s="3"/>
      <c r="I127" s="3"/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Apartamet'!C128</f>
        <v>40629084</v>
      </c>
      <c r="D128" s="26" cm="1">
        <f t="array" ref="D128">IFERROR(_xlfn.XLOOKUP(transformación!$B119,[1]Forwarkeys!$B$2:$B$185,_xlfn.XLOOKUP($D$1,[1]Forwarkeys!$C$1:$BA$1,[1]Forwarkeys!$C$2:$BA$185)),"-")</f>
        <v>906765</v>
      </c>
      <c r="E128" s="19">
        <f>España!E128</f>
        <v>101.04</v>
      </c>
      <c r="F128" s="3">
        <f>[1]Aeropuerto!$M121</f>
        <v>578411</v>
      </c>
      <c r="G128" s="3"/>
      <c r="H128" s="3"/>
      <c r="I128" s="3"/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Apartamet'!C129</f>
        <v>31207206</v>
      </c>
      <c r="D129" s="26" cm="1">
        <f t="array" ref="D129">IFERROR(_xlfn.XLOOKUP(transformación!$B120,[1]Forwarkeys!$B$2:$B$185,_xlfn.XLOOKUP($D$1,[1]Forwarkeys!$C$1:$BA$1,[1]Forwarkeys!$C$2:$BA$185)),"-")</f>
        <v>793348</v>
      </c>
      <c r="E129" s="19">
        <f>España!E129</f>
        <v>101.12</v>
      </c>
      <c r="F129" s="3">
        <f>[1]Aeropuerto!$M122</f>
        <v>516570</v>
      </c>
      <c r="G129" s="3"/>
      <c r="H129" s="3"/>
      <c r="I129" s="3"/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Apartamet'!C130</f>
        <v>18779121</v>
      </c>
      <c r="D130" s="26" cm="1">
        <f t="array" ref="D130">IFERROR(_xlfn.XLOOKUP(transformación!$B121,[1]Forwarkeys!$B$2:$B$185,_xlfn.XLOOKUP($D$1,[1]Forwarkeys!$C$1:$BA$1,[1]Forwarkeys!$C$2:$BA$185)),"-")</f>
        <v>740952</v>
      </c>
      <c r="E130" s="19">
        <f>España!E130</f>
        <v>100.88</v>
      </c>
      <c r="F130" s="3">
        <f>[1]Aeropuerto!$M123</f>
        <v>267371</v>
      </c>
      <c r="G130" s="3"/>
      <c r="H130" s="3"/>
      <c r="I130" s="3"/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Apartamet'!C131</f>
        <v>17724777</v>
      </c>
      <c r="D131" s="26" cm="1">
        <f t="array" ref="D131">IFERROR(_xlfn.XLOOKUP(transformación!$B122,[1]Forwarkeys!$B$2:$B$185,_xlfn.XLOOKUP($D$1,[1]Forwarkeys!$C$1:$BA$1,[1]Forwarkeys!$C$2:$BA$185)),"-")</f>
        <v>449383</v>
      </c>
      <c r="E131" s="19">
        <f>España!E131</f>
        <v>100.22</v>
      </c>
      <c r="F131" s="3">
        <f>[1]Aeropuerto!$M124</f>
        <v>275356</v>
      </c>
      <c r="G131" s="3"/>
      <c r="H131" s="3"/>
      <c r="I131" s="3"/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Apartamet'!C132</f>
        <v>17062107</v>
      </c>
      <c r="D132" s="26" cm="1">
        <f t="array" ref="D132">IFERROR(_xlfn.XLOOKUP(transformación!$B123,[1]Forwarkeys!$B$2:$B$185,_xlfn.XLOOKUP($D$1,[1]Forwarkeys!$C$1:$BA$1,[1]Forwarkeys!$C$2:$BA$185)),"-")</f>
        <v>423127</v>
      </c>
      <c r="E132" s="19">
        <f>España!E132</f>
        <v>98.04</v>
      </c>
      <c r="F132" s="3">
        <f>[1]Aeropuerto!$M125</f>
        <v>237599</v>
      </c>
      <c r="G132" s="3"/>
      <c r="H132" s="3"/>
      <c r="I132" s="3"/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Apartamet'!C133</f>
        <v>18181396</v>
      </c>
      <c r="D133" s="26" cm="1">
        <f t="array" ref="D133">IFERROR(_xlfn.XLOOKUP(transformación!$B124,[1]Forwarkeys!$B$2:$B$185,_xlfn.XLOOKUP($D$1,[1]Forwarkeys!$C$1:$BA$1,[1]Forwarkeys!$C$2:$BA$185)),"-")</f>
        <v>403765</v>
      </c>
      <c r="E133" s="19">
        <f>España!E133</f>
        <v>98.18</v>
      </c>
      <c r="F133" s="3">
        <f>[1]Aeropuerto!$M126</f>
        <v>264162</v>
      </c>
      <c r="G133" s="3"/>
      <c r="H133" s="3"/>
      <c r="I133" s="3"/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Apartamet'!C134</f>
        <v>22693248</v>
      </c>
      <c r="D134" s="26" cm="1">
        <f t="array" ref="D134">IFERROR(_xlfn.XLOOKUP(transformación!$B125,[1]Forwarkeys!$B$2:$B$185,_xlfn.XLOOKUP($D$1,[1]Forwarkeys!$C$1:$BA$1,[1]Forwarkeys!$C$2:$BA$185)),"-")</f>
        <v>387106</v>
      </c>
      <c r="E134" s="19">
        <f>España!E134</f>
        <v>100.15</v>
      </c>
      <c r="F134" s="3">
        <f>[1]Aeropuerto!$M127</f>
        <v>362559</v>
      </c>
      <c r="G134" s="3"/>
      <c r="H134" s="3"/>
      <c r="I134" s="3"/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Apartamet'!C135</f>
        <v>27327346</v>
      </c>
      <c r="D135" s="26" cm="1">
        <f t="array" ref="D135">IFERROR(_xlfn.XLOOKUP(transformación!$B126,[1]Forwarkeys!$B$2:$B$185,_xlfn.XLOOKUP($D$1,[1]Forwarkeys!$C$1:$BA$1,[1]Forwarkeys!$C$2:$BA$185)),"-")</f>
        <v>493225</v>
      </c>
      <c r="E135" s="19">
        <f>España!E135</f>
        <v>100.83</v>
      </c>
      <c r="F135" s="3">
        <f>[1]Aeropuerto!$M128</f>
        <v>511281</v>
      </c>
      <c r="G135" s="3"/>
      <c r="H135" s="3"/>
      <c r="I135" s="3"/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Apartamet'!C136</f>
        <v>32850890</v>
      </c>
      <c r="D136" s="26" cm="1">
        <f t="array" ref="D136">IFERROR(_xlfn.XLOOKUP(transformación!$B127,[1]Forwarkeys!$B$2:$B$185,_xlfn.XLOOKUP($D$1,[1]Forwarkeys!$C$1:$BA$1,[1]Forwarkeys!$C$2:$BA$185)),"-")</f>
        <v>734261</v>
      </c>
      <c r="E136" s="19">
        <f>España!E136</f>
        <v>101.27</v>
      </c>
      <c r="F136" s="3">
        <f>[1]Aeropuerto!$M129</f>
        <v>579258</v>
      </c>
      <c r="G136" s="3"/>
      <c r="H136" s="3"/>
      <c r="I136" s="3"/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Apartamet'!C137</f>
        <v>38483222</v>
      </c>
      <c r="D137" s="26" cm="1">
        <f t="array" ref="D137">IFERROR(_xlfn.XLOOKUP(transformación!$B128,[1]Forwarkeys!$B$2:$B$185,_xlfn.XLOOKUP($D$1,[1]Forwarkeys!$C$1:$BA$1,[1]Forwarkeys!$C$2:$BA$185)),"-")</f>
        <v>802189</v>
      </c>
      <c r="E137" s="19">
        <f>España!E137</f>
        <v>101.46</v>
      </c>
      <c r="F137" s="3">
        <f>[1]Aeropuerto!$M130</f>
        <v>590829</v>
      </c>
      <c r="G137" s="3"/>
      <c r="H137" s="3"/>
      <c r="I137" s="3"/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Apartamet'!C138</f>
        <v>49527193</v>
      </c>
      <c r="D138" s="26" cm="1">
        <f t="array" ref="D138">IFERROR(_xlfn.XLOOKUP(transformación!$B129,[1]Forwarkeys!$B$2:$B$185,_xlfn.XLOOKUP($D$1,[1]Forwarkeys!$C$1:$BA$1,[1]Forwarkeys!$C$2:$BA$185)),"-")</f>
        <v>811358</v>
      </c>
      <c r="E138" s="19">
        <f>España!E138</f>
        <v>99.9</v>
      </c>
      <c r="F138" s="3">
        <f>[1]Aeropuerto!$M131</f>
        <v>690742</v>
      </c>
      <c r="G138" s="3"/>
      <c r="H138" s="3"/>
      <c r="I138" s="3"/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Apartamet'!C139</f>
        <v>56347436</v>
      </c>
      <c r="D139" s="26" cm="1">
        <f t="array" ref="D139">IFERROR(_xlfn.XLOOKUP(transformación!$B130,[1]Forwarkeys!$B$2:$B$185,_xlfn.XLOOKUP($D$1,[1]Forwarkeys!$C$1:$BA$1,[1]Forwarkeys!$C$2:$BA$185)),"-")</f>
        <v>909228</v>
      </c>
      <c r="E139" s="19">
        <f>España!E139</f>
        <v>99.5</v>
      </c>
      <c r="F139" s="3">
        <f>[1]Aeropuerto!$M132</f>
        <v>652600</v>
      </c>
      <c r="G139" s="3"/>
      <c r="H139" s="3"/>
      <c r="I139" s="3"/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Apartamet'!C140</f>
        <v>41940800</v>
      </c>
      <c r="D140" s="26" cm="1">
        <f t="array" ref="D140">IFERROR(_xlfn.XLOOKUP(transformación!$B131,[1]Forwarkeys!$B$2:$B$185,_xlfn.XLOOKUP($D$1,[1]Forwarkeys!$C$1:$BA$1,[1]Forwarkeys!$C$2:$BA$185)),"-")</f>
        <v>919600</v>
      </c>
      <c r="E140" s="19">
        <f>España!E140</f>
        <v>99.9</v>
      </c>
      <c r="F140" s="3">
        <f>[1]Aeropuerto!$M133</f>
        <v>597246</v>
      </c>
      <c r="G140" s="3"/>
      <c r="H140" s="3"/>
      <c r="I140" s="3"/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Apartamet'!C141</f>
        <v>33552628</v>
      </c>
      <c r="D141" s="26" cm="1">
        <f t="array" ref="D141">IFERROR(_xlfn.XLOOKUP(transformación!$B132,[1]Forwarkeys!$B$2:$B$185,_xlfn.XLOOKUP($D$1,[1]Forwarkeys!$C$1:$BA$1,[1]Forwarkeys!$C$2:$BA$185)),"-")</f>
        <v>808221</v>
      </c>
      <c r="E141" s="19">
        <f>España!E141</f>
        <v>100.21</v>
      </c>
      <c r="F141" s="3">
        <f>[1]Aeropuerto!$M134</f>
        <v>542322</v>
      </c>
      <c r="G141" s="3"/>
      <c r="H141" s="3"/>
      <c r="I141" s="3"/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Apartamet'!C142</f>
        <v>19769263</v>
      </c>
      <c r="D142" s="26" cm="1">
        <f t="array" ref="D142">IFERROR(_xlfn.XLOOKUP(transformación!$B133,[1]Forwarkeys!$B$2:$B$185,_xlfn.XLOOKUP($D$1,[1]Forwarkeys!$C$1:$BA$1,[1]Forwarkeys!$C$2:$BA$185)),"-")</f>
        <v>771838</v>
      </c>
      <c r="E142" s="19">
        <f>España!E142</f>
        <v>100.47</v>
      </c>
      <c r="F142" s="3">
        <f>[1]Aeropuerto!$M135</f>
        <v>282355</v>
      </c>
      <c r="G142" s="3"/>
      <c r="H142" s="3"/>
      <c r="I142" s="3"/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Apartamet'!C143</f>
        <v>19021889</v>
      </c>
      <c r="D143" s="26" cm="1">
        <f t="array" ref="D143">IFERROR(_xlfn.XLOOKUP(transformación!$B134,[1]Forwarkeys!$B$2:$B$185,_xlfn.XLOOKUP($D$1,[1]Forwarkeys!$C$1:$BA$1,[1]Forwarkeys!$C$2:$BA$185)),"-")</f>
        <v>467160</v>
      </c>
      <c r="E143" s="19">
        <f>España!E143</f>
        <v>100.09</v>
      </c>
      <c r="F143" s="3">
        <f>[1]Aeropuerto!$M136</f>
        <v>304482</v>
      </c>
      <c r="G143" s="3"/>
      <c r="H143" s="3"/>
      <c r="I143" s="3"/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Apartamet'!C144</f>
        <v>18460185</v>
      </c>
      <c r="D144" s="26" cm="1">
        <f t="array" ref="D144">IFERROR(_xlfn.XLOOKUP(transformación!$B135,[1]Forwarkeys!$B$2:$B$185,_xlfn.XLOOKUP($D$1,[1]Forwarkeys!$C$1:$BA$1,[1]Forwarkeys!$C$2:$BA$185)),"-")</f>
        <v>459151</v>
      </c>
      <c r="E144" s="19">
        <f>España!E144</f>
        <v>97.63</v>
      </c>
      <c r="F144" s="3">
        <f>[1]Aeropuerto!$M137</f>
        <v>270287</v>
      </c>
      <c r="G144" s="3"/>
      <c r="H144" s="3"/>
      <c r="I144" s="3"/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Apartamet'!C145</f>
        <v>20495417</v>
      </c>
      <c r="D145" s="26" cm="1">
        <f t="array" ref="D145">IFERROR(_xlfn.XLOOKUP(transformación!$B136,[1]Forwarkeys!$B$2:$B$185,_xlfn.XLOOKUP($D$1,[1]Forwarkeys!$C$1:$BA$1,[1]Forwarkeys!$C$2:$BA$185)),"-")</f>
        <v>443147</v>
      </c>
      <c r="E145" s="19">
        <f>España!E145</f>
        <v>97.21</v>
      </c>
      <c r="F145" s="3">
        <f>[1]Aeropuerto!$M138</f>
        <v>311644</v>
      </c>
      <c r="G145" s="3"/>
      <c r="H145" s="3"/>
      <c r="I145" s="3"/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Apartamet'!C146</f>
        <v>26901186</v>
      </c>
      <c r="D146" s="26" cm="1">
        <f t="array" ref="D146">IFERROR(_xlfn.XLOOKUP(transformación!$B137,[1]Forwarkeys!$B$2:$B$185,_xlfn.XLOOKUP($D$1,[1]Forwarkeys!$C$1:$BA$1,[1]Forwarkeys!$C$2:$BA$185)),"-")</f>
        <v>447784</v>
      </c>
      <c r="E146" s="19">
        <f>España!E146</f>
        <v>99.16</v>
      </c>
      <c r="F146" s="3">
        <f>[1]Aeropuerto!$M139</f>
        <v>448431</v>
      </c>
      <c r="G146" s="3"/>
      <c r="H146" s="3"/>
      <c r="I146" s="3"/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Apartamet'!C147</f>
        <v>27441437</v>
      </c>
      <c r="D147" s="26" cm="1">
        <f t="array" ref="D147">IFERROR(_xlfn.XLOOKUP(transformación!$B138,[1]Forwarkeys!$B$2:$B$185,_xlfn.XLOOKUP($D$1,[1]Forwarkeys!$C$1:$BA$1,[1]Forwarkeys!$C$2:$BA$185)),"-")</f>
        <v>611865</v>
      </c>
      <c r="E147" s="19">
        <f>España!E147</f>
        <v>99.65</v>
      </c>
      <c r="F147" s="3">
        <f>[1]Aeropuerto!$M140</f>
        <v>562938</v>
      </c>
      <c r="G147" s="3"/>
      <c r="H147" s="3"/>
      <c r="I147" s="3"/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Apartamet'!C148</f>
        <v>35926387</v>
      </c>
      <c r="D148" s="26" cm="1">
        <f t="array" ref="D148">IFERROR(_xlfn.XLOOKUP(transformación!$B139,[1]Forwarkeys!$B$2:$B$185,_xlfn.XLOOKUP($D$1,[1]Forwarkeys!$C$1:$BA$1,[1]Forwarkeys!$C$2:$BA$185)),"-")</f>
        <v>802462</v>
      </c>
      <c r="E148" s="19">
        <f>España!E148</f>
        <v>100.17</v>
      </c>
      <c r="F148" s="3">
        <f>[1]Aeropuerto!$M141</f>
        <v>644973</v>
      </c>
      <c r="G148" s="3"/>
      <c r="H148" s="3"/>
      <c r="I148" s="3"/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Apartamet'!C149</f>
        <v>41575647</v>
      </c>
      <c r="D149" s="26" cm="1">
        <f t="array" ref="D149">IFERROR(_xlfn.XLOOKUP(transformación!$B140,[1]Forwarkeys!$B$2:$B$185,_xlfn.XLOOKUP($D$1,[1]Forwarkeys!$C$1:$BA$1,[1]Forwarkeys!$C$2:$BA$185)),"-")</f>
        <v>895943</v>
      </c>
      <c r="E149" s="19">
        <f>España!E149</f>
        <v>100.59</v>
      </c>
      <c r="F149" s="3">
        <f>[1]Aeropuerto!$M142</f>
        <v>673233</v>
      </c>
      <c r="G149" s="3"/>
      <c r="H149" s="3"/>
      <c r="I149" s="3"/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Apartamet'!C150</f>
        <v>53426921</v>
      </c>
      <c r="D150" s="26" cm="1">
        <f t="array" ref="D150">IFERROR(_xlfn.XLOOKUP(transformación!$B141,[1]Forwarkeys!$B$2:$B$185,_xlfn.XLOOKUP($D$1,[1]Forwarkeys!$C$1:$BA$1,[1]Forwarkeys!$C$2:$BA$185)),"-")</f>
        <v>927657</v>
      </c>
      <c r="E150" s="19">
        <f>España!E150</f>
        <v>99.25</v>
      </c>
      <c r="F150" s="3">
        <f>[1]Aeropuerto!$M143</f>
        <v>787582</v>
      </c>
      <c r="G150" s="3"/>
      <c r="H150" s="3"/>
      <c r="I150" s="3"/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Apartamet'!C151</f>
        <v>58498110</v>
      </c>
      <c r="D151" s="26" cm="1">
        <f t="array" ref="D151">IFERROR(_xlfn.XLOOKUP(transformación!$B142,[1]Forwarkeys!$B$2:$B$185,_xlfn.XLOOKUP($D$1,[1]Forwarkeys!$C$1:$BA$1,[1]Forwarkeys!$C$2:$BA$185)),"-")</f>
        <v>1055145</v>
      </c>
      <c r="E151" s="19">
        <f>España!E151</f>
        <v>99.21</v>
      </c>
      <c r="F151" s="3">
        <f>[1]Aeropuerto!$M144</f>
        <v>727243</v>
      </c>
      <c r="G151" s="3"/>
      <c r="H151" s="3"/>
      <c r="I151" s="3"/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Apartamet'!C152</f>
        <v>44918944</v>
      </c>
      <c r="D152" s="26" cm="1">
        <f t="array" ref="D152">IFERROR(_xlfn.XLOOKUP(transformación!$B143,[1]Forwarkeys!$B$2:$B$185,_xlfn.XLOOKUP($D$1,[1]Forwarkeys!$C$1:$BA$1,[1]Forwarkeys!$C$2:$BA$185)),"-")</f>
        <v>1033111</v>
      </c>
      <c r="E152" s="19">
        <f>España!E152</f>
        <v>99.93</v>
      </c>
      <c r="F152" s="3">
        <f>[1]Aeropuerto!$M145</f>
        <v>685621</v>
      </c>
      <c r="G152" s="3"/>
      <c r="H152" s="3"/>
      <c r="I152" s="3"/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Apartamet'!C153</f>
        <v>36684720</v>
      </c>
      <c r="D153" s="26" cm="1">
        <f t="array" ref="D153">IFERROR(_xlfn.XLOOKUP(transformación!$B144,[1]Forwarkeys!$B$2:$B$185,_xlfn.XLOOKUP($D$1,[1]Forwarkeys!$C$1:$BA$1,[1]Forwarkeys!$C$2:$BA$185)),"-")</f>
        <v>940798</v>
      </c>
      <c r="E153" s="19">
        <f>España!E153</f>
        <v>100.71</v>
      </c>
      <c r="F153" s="3">
        <f>[1]Aeropuerto!$M146</f>
        <v>642925</v>
      </c>
      <c r="G153" s="3"/>
      <c r="H153" s="3"/>
      <c r="I153" s="3"/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Apartamet'!C154</f>
        <v>21344076</v>
      </c>
      <c r="D154" s="26" cm="1">
        <f t="array" ref="D154">IFERROR(_xlfn.XLOOKUP(transformación!$B145,[1]Forwarkeys!$B$2:$B$185,_xlfn.XLOOKUP($D$1,[1]Forwarkeys!$C$1:$BA$1,[1]Forwarkeys!$C$2:$BA$185)),"-")</f>
        <v>920963</v>
      </c>
      <c r="E154" s="19">
        <f>España!E154</f>
        <v>100.95</v>
      </c>
      <c r="F154" s="3">
        <f>[1]Aeropuerto!$M147</f>
        <v>333026</v>
      </c>
      <c r="G154" s="3"/>
      <c r="H154" s="3"/>
      <c r="I154" s="3"/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Apartamet'!C155</f>
        <v>20306999</v>
      </c>
      <c r="D155" s="26" cm="1">
        <f t="array" ref="D155">IFERROR(_xlfn.XLOOKUP(transformación!$B146,[1]Forwarkeys!$B$2:$B$185,_xlfn.XLOOKUP($D$1,[1]Forwarkeys!$C$1:$BA$1,[1]Forwarkeys!$C$2:$BA$185)),"-")</f>
        <v>563138</v>
      </c>
      <c r="E155" s="19">
        <f>España!E155</f>
        <v>101.5</v>
      </c>
      <c r="F155" s="3">
        <f>[1]Aeropuerto!$M148</f>
        <v>357500</v>
      </c>
      <c r="G155" s="3"/>
      <c r="H155" s="3"/>
      <c r="I155" s="3"/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Apartamet'!C156</f>
        <v>19493906</v>
      </c>
      <c r="D156" s="26" cm="1">
        <f t="array" ref="D156">IFERROR(_xlfn.XLOOKUP(transformación!$B147,[1]Forwarkeys!$B$2:$B$185,_xlfn.XLOOKUP($D$1,[1]Forwarkeys!$C$1:$BA$1,[1]Forwarkeys!$C$2:$BA$185)),"-")</f>
        <v>548517</v>
      </c>
      <c r="E156" s="19">
        <f>España!E156</f>
        <v>100.5</v>
      </c>
      <c r="F156" s="3">
        <f>[1]Aeropuerto!$M149</f>
        <v>306772</v>
      </c>
      <c r="G156" s="3"/>
      <c r="H156" s="3"/>
      <c r="I156" s="3"/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Apartamet'!C157</f>
        <v>20578745</v>
      </c>
      <c r="D157" s="26" cm="1">
        <f t="array" ref="D157">IFERROR(_xlfn.XLOOKUP(transformación!$B148,[1]Forwarkeys!$B$2:$B$185,_xlfn.XLOOKUP($D$1,[1]Forwarkeys!$C$1:$BA$1,[1]Forwarkeys!$C$2:$BA$185)),"-")</f>
        <v>521856</v>
      </c>
      <c r="E157" s="19">
        <f>España!E157</f>
        <v>100.16</v>
      </c>
      <c r="F157" s="3">
        <f>[1]Aeropuerto!$M150</f>
        <v>347552</v>
      </c>
      <c r="G157" s="3"/>
      <c r="H157" s="3"/>
      <c r="I157" s="3"/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Apartamet'!C158</f>
        <v>25143994</v>
      </c>
      <c r="D158" s="26" cm="1">
        <f t="array" ref="D158">IFERROR(_xlfn.XLOOKUP(transformación!$B149,[1]Forwarkeys!$B$2:$B$185,_xlfn.XLOOKUP($D$1,[1]Forwarkeys!$C$1:$BA$1,[1]Forwarkeys!$C$2:$BA$185)),"-")</f>
        <v>514321</v>
      </c>
      <c r="E158" s="19">
        <f>España!E158</f>
        <v>101.29</v>
      </c>
      <c r="F158" s="3">
        <f>[1]Aeropuerto!$M151</f>
        <v>468648</v>
      </c>
      <c r="G158" s="3"/>
      <c r="H158" s="3"/>
      <c r="I158" s="3"/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Apartamet'!C159</f>
        <v>33148487</v>
      </c>
      <c r="D159" s="26" cm="1">
        <f t="array" ref="D159">IFERROR(_xlfn.XLOOKUP(transformación!$B150,[1]Forwarkeys!$B$2:$B$185,_xlfn.XLOOKUP($D$1,[1]Forwarkeys!$C$1:$BA$1,[1]Forwarkeys!$C$2:$BA$185)),"-")</f>
        <v>665351</v>
      </c>
      <c r="E159" s="19">
        <f>España!E159</f>
        <v>102.21</v>
      </c>
      <c r="F159" s="3">
        <f>[1]Aeropuerto!$M152</f>
        <v>652203</v>
      </c>
      <c r="G159" s="3"/>
      <c r="H159" s="3"/>
      <c r="I159" s="3"/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Apartamet'!C160</f>
        <v>37297564</v>
      </c>
      <c r="D160" s="26" cm="1">
        <f t="array" ref="D160">IFERROR(_xlfn.XLOOKUP(transformación!$B151,[1]Forwarkeys!$B$2:$B$185,_xlfn.XLOOKUP($D$1,[1]Forwarkeys!$C$1:$BA$1,[1]Forwarkeys!$C$2:$BA$185)),"-")</f>
        <v>922064</v>
      </c>
      <c r="E160" s="19">
        <f>España!E160</f>
        <v>102.16</v>
      </c>
      <c r="F160" s="3">
        <f>[1]Aeropuerto!$M153</f>
        <v>711062</v>
      </c>
      <c r="G160" s="3"/>
      <c r="H160" s="3"/>
      <c r="I160" s="3"/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Apartamet'!C161</f>
        <v>44366195</v>
      </c>
      <c r="D161" s="26" cm="1">
        <f t="array" ref="D161">IFERROR(_xlfn.XLOOKUP(transformación!$B152,[1]Forwarkeys!$B$2:$B$185,_xlfn.XLOOKUP($D$1,[1]Forwarkeys!$C$1:$BA$1,[1]Forwarkeys!$C$2:$BA$185)),"-")</f>
        <v>1018476</v>
      </c>
      <c r="E161" s="19">
        <f>España!E161</f>
        <v>102.22</v>
      </c>
      <c r="F161" s="3">
        <f>[1]Aeropuerto!$M154</f>
        <v>748047</v>
      </c>
      <c r="G161" s="3"/>
      <c r="H161" s="3"/>
      <c r="I161" s="3"/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Apartamet'!C162</f>
        <v>54470223</v>
      </c>
      <c r="D162" s="26" cm="1">
        <f t="array" ref="D162">IFERROR(_xlfn.XLOOKUP(transformación!$B153,[1]Forwarkeys!$B$2:$B$185,_xlfn.XLOOKUP($D$1,[1]Forwarkeys!$C$1:$BA$1,[1]Forwarkeys!$C$2:$BA$185)),"-")</f>
        <v>1053640</v>
      </c>
      <c r="E162" s="19">
        <f>España!E162</f>
        <v>100.98</v>
      </c>
      <c r="F162" s="3">
        <f>[1]Aeropuerto!$M155</f>
        <v>858517</v>
      </c>
      <c r="G162" s="3"/>
      <c r="H162" s="3"/>
      <c r="I162" s="3"/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Apartamet'!C163</f>
        <v>59030970</v>
      </c>
      <c r="D163" s="26" cm="1">
        <f t="array" ref="D163">IFERROR(_xlfn.XLOOKUP(transformación!$B154,[1]Forwarkeys!$B$2:$B$185,_xlfn.XLOOKUP($D$1,[1]Forwarkeys!$C$1:$BA$1,[1]Forwarkeys!$C$2:$BA$185)),"-")</f>
        <v>1169178</v>
      </c>
      <c r="E163" s="19">
        <f>España!E163</f>
        <v>101.15</v>
      </c>
      <c r="F163" s="3">
        <f>[1]Aeropuerto!$M156</f>
        <v>789405</v>
      </c>
      <c r="G163" s="3"/>
      <c r="H163" s="3"/>
      <c r="I163" s="3"/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Apartamet'!C164</f>
        <v>45912292</v>
      </c>
      <c r="D164" s="26" cm="1">
        <f t="array" ref="D164">IFERROR(_xlfn.XLOOKUP(transformación!$B155,[1]Forwarkeys!$B$2:$B$185,_xlfn.XLOOKUP($D$1,[1]Forwarkeys!$C$1:$BA$1,[1]Forwarkeys!$C$2:$BA$185)),"-")</f>
        <v>1155267</v>
      </c>
      <c r="E164" s="19">
        <f>España!E164</f>
        <v>101.77</v>
      </c>
      <c r="F164" s="3">
        <f>[1]Aeropuerto!$M157</f>
        <v>749785</v>
      </c>
      <c r="G164" s="3"/>
      <c r="H164" s="3"/>
      <c r="I164" s="3"/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Apartamet'!C165</f>
        <v>37041292</v>
      </c>
      <c r="D165" s="26" cm="1">
        <f t="array" ref="D165">IFERROR(_xlfn.XLOOKUP(transformación!$B156,[1]Forwarkeys!$B$2:$B$185,_xlfn.XLOOKUP($D$1,[1]Forwarkeys!$C$1:$BA$1,[1]Forwarkeys!$C$2:$BA$185)),"-")</f>
        <v>1050140</v>
      </c>
      <c r="E165" s="19">
        <f>España!E165</f>
        <v>102.4</v>
      </c>
      <c r="F165" s="3">
        <f>[1]Aeropuerto!$M158</f>
        <v>674275</v>
      </c>
      <c r="G165" s="3"/>
      <c r="H165" s="3"/>
      <c r="I165" s="3"/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Apartamet'!C166</f>
        <v>21764127</v>
      </c>
      <c r="D166" s="26" cm="1">
        <f t="array" ref="D166">IFERROR(_xlfn.XLOOKUP(transformación!$B157,[1]Forwarkeys!$B$2:$B$185,_xlfn.XLOOKUP($D$1,[1]Forwarkeys!$C$1:$BA$1,[1]Forwarkeys!$C$2:$BA$185)),"-")</f>
        <v>1021375</v>
      </c>
      <c r="E166" s="19">
        <f>España!E166</f>
        <v>102.73</v>
      </c>
      <c r="F166" s="3">
        <f>[1]Aeropuerto!$M159</f>
        <v>365232</v>
      </c>
      <c r="G166" s="3"/>
      <c r="H166" s="3"/>
      <c r="I166" s="3"/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Apartamet'!C167</f>
        <v>20483370</v>
      </c>
      <c r="D167" s="26" cm="1">
        <f t="array" ref="D167">IFERROR(_xlfn.XLOOKUP(transformación!$B158,[1]Forwarkeys!$B$2:$B$185,_xlfn.XLOOKUP($D$1,[1]Forwarkeys!$C$1:$BA$1,[1]Forwarkeys!$C$2:$BA$185)),"-")</f>
        <v>610429</v>
      </c>
      <c r="E167" s="19">
        <f>España!E167</f>
        <v>102.74</v>
      </c>
      <c r="F167" s="3">
        <f>[1]Aeropuerto!$M160</f>
        <v>386882</v>
      </c>
      <c r="G167" s="3"/>
      <c r="H167" s="3"/>
      <c r="I167" s="3"/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Apartamet'!C168</f>
        <v>19502554</v>
      </c>
      <c r="D168" s="26" cm="1">
        <f t="array" ref="D168">IFERROR(_xlfn.XLOOKUP(transformación!$B159,[1]Forwarkeys!$B$2:$B$185,_xlfn.XLOOKUP($D$1,[1]Forwarkeys!$C$1:$BA$1,[1]Forwarkeys!$C$2:$BA$185)),"-")</f>
        <v>611619</v>
      </c>
      <c r="E168" s="19">
        <f>España!E168</f>
        <v>101.22</v>
      </c>
      <c r="F168" s="3">
        <f>[1]Aeropuerto!$M161</f>
        <v>327979</v>
      </c>
      <c r="G168" s="3"/>
      <c r="H168" s="3"/>
      <c r="I168" s="3"/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Apartamet'!C169</f>
        <v>20617020</v>
      </c>
      <c r="D169" s="26" cm="1">
        <f t="array" ref="D169">IFERROR(_xlfn.XLOOKUP(transformación!$B160,[1]Forwarkeys!$B$2:$B$185,_xlfn.XLOOKUP($D$1,[1]Forwarkeys!$C$1:$BA$1,[1]Forwarkeys!$C$2:$BA$185)),"-")</f>
        <v>567030</v>
      </c>
      <c r="E169" s="19">
        <f>España!E169</f>
        <v>101.37</v>
      </c>
      <c r="F169" s="3">
        <f>[1]Aeropuerto!$M162</f>
        <v>360764</v>
      </c>
      <c r="G169" s="3"/>
      <c r="H169" s="3"/>
      <c r="I169" s="3"/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Apartamet'!C170</f>
        <v>26741446</v>
      </c>
      <c r="D170" s="26" cm="1">
        <f t="array" ref="D170">IFERROR(_xlfn.XLOOKUP(transformación!$B161,[1]Forwarkeys!$B$2:$B$185,_xlfn.XLOOKUP($D$1,[1]Forwarkeys!$C$1:$BA$1,[1]Forwarkeys!$C$2:$BA$185)),"-")</f>
        <v>544381</v>
      </c>
      <c r="E170" s="19">
        <f>España!E170</f>
        <v>102.59</v>
      </c>
      <c r="F170" s="3">
        <f>[1]Aeropuerto!$M163</f>
        <v>507783</v>
      </c>
      <c r="G170" s="3"/>
      <c r="H170" s="3"/>
      <c r="I170" s="3"/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Apartamet'!C171</f>
        <v>29890292</v>
      </c>
      <c r="D171" s="26" cm="1">
        <f t="array" ref="D171">IFERROR(_xlfn.XLOOKUP(transformación!$B162,[1]Forwarkeys!$B$2:$B$185,_xlfn.XLOOKUP($D$1,[1]Forwarkeys!$C$1:$BA$1,[1]Forwarkeys!$C$2:$BA$185)),"-")</f>
        <v>718046</v>
      </c>
      <c r="E171" s="19">
        <f>España!E171</f>
        <v>103.36</v>
      </c>
      <c r="F171" s="3">
        <f>[1]Aeropuerto!$M164</f>
        <v>639522</v>
      </c>
      <c r="G171" s="3"/>
      <c r="H171" s="3"/>
      <c r="I171" s="3"/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Apartamet'!C172</f>
        <v>37465275</v>
      </c>
      <c r="D172" s="26" cm="1">
        <f t="array" ref="D172">IFERROR(_xlfn.XLOOKUP(transformación!$B163,[1]Forwarkeys!$B$2:$B$185,_xlfn.XLOOKUP($D$1,[1]Forwarkeys!$C$1:$BA$1,[1]Forwarkeys!$C$2:$BA$185)),"-")</f>
        <v>935733</v>
      </c>
      <c r="E172" s="19">
        <f>España!E172</f>
        <v>104.32</v>
      </c>
      <c r="F172" s="3">
        <f>[1]Aeropuerto!$M165</f>
        <v>719964</v>
      </c>
      <c r="G172" s="3"/>
      <c r="H172" s="3"/>
      <c r="I172" s="3"/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Apartamet'!C173</f>
        <v>43310312</v>
      </c>
      <c r="D173" s="26" cm="1">
        <f t="array" ref="D173">IFERROR(_xlfn.XLOOKUP(transformación!$B164,[1]Forwarkeys!$B$2:$B$185,_xlfn.XLOOKUP($D$1,[1]Forwarkeys!$C$1:$BA$1,[1]Forwarkeys!$C$2:$BA$185)),"-")</f>
        <v>1011044</v>
      </c>
      <c r="E173" s="19">
        <f>España!E173</f>
        <v>104.56</v>
      </c>
      <c r="F173" s="3">
        <f>[1]Aeropuerto!$M166</f>
        <v>746412</v>
      </c>
      <c r="G173" s="3"/>
      <c r="H173" s="3"/>
      <c r="I173" s="3"/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Apartamet'!C174</f>
        <v>52709608</v>
      </c>
      <c r="D174" s="26" cm="1">
        <f t="array" ref="D174">IFERROR(_xlfn.XLOOKUP(transformación!$B165,[1]Forwarkeys!$B$2:$B$185,_xlfn.XLOOKUP($D$1,[1]Forwarkeys!$C$1:$BA$1,[1]Forwarkeys!$C$2:$BA$185)),"-")</f>
        <v>1035452</v>
      </c>
      <c r="E174" s="19">
        <f>España!E174</f>
        <v>103.31</v>
      </c>
      <c r="F174" s="3">
        <f>[1]Aeropuerto!$M167</f>
        <v>834859</v>
      </c>
      <c r="G174" s="3"/>
      <c r="H174" s="3"/>
      <c r="I174" s="3"/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Apartamet'!C175</f>
        <v>57906065</v>
      </c>
      <c r="D175" s="26" cm="1">
        <f t="array" ref="D175">IFERROR(_xlfn.XLOOKUP(transformación!$B166,[1]Forwarkeys!$B$2:$B$185,_xlfn.XLOOKUP($D$1,[1]Forwarkeys!$C$1:$BA$1,[1]Forwarkeys!$C$2:$BA$185)),"-")</f>
        <v>1129224</v>
      </c>
      <c r="E175" s="19">
        <f>España!E175</f>
        <v>103.41</v>
      </c>
      <c r="F175" s="3">
        <f>[1]Aeropuerto!$M168</f>
        <v>757185</v>
      </c>
      <c r="G175" s="3"/>
      <c r="H175" s="3"/>
      <c r="I175" s="3"/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Apartamet'!C176</f>
        <v>45257992</v>
      </c>
      <c r="D176" s="26" cm="1">
        <f t="array" ref="D176">IFERROR(_xlfn.XLOOKUP(transformación!$B167,[1]Forwarkeys!$B$2:$B$185,_xlfn.XLOOKUP($D$1,[1]Forwarkeys!$C$1:$BA$1,[1]Forwarkeys!$C$2:$BA$185)),"-")</f>
        <v>1137605</v>
      </c>
      <c r="E176" s="19">
        <f>España!E176</f>
        <v>104.06</v>
      </c>
      <c r="F176" s="3">
        <f>[1]Aeropuerto!$M169</f>
        <v>748362</v>
      </c>
      <c r="G176" s="3"/>
      <c r="H176" s="3"/>
      <c r="I176" s="3"/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Apartamet'!C177</f>
        <v>36924302</v>
      </c>
      <c r="D177" s="26" cm="1">
        <f t="array" ref="D177">IFERROR(_xlfn.XLOOKUP(transformación!$B168,[1]Forwarkeys!$B$2:$B$185,_xlfn.XLOOKUP($D$1,[1]Forwarkeys!$C$1:$BA$1,[1]Forwarkeys!$C$2:$BA$185)),"-")</f>
        <v>1064218</v>
      </c>
      <c r="E177" s="19">
        <f>España!E177</f>
        <v>104.77</v>
      </c>
      <c r="F177" s="3">
        <f>[1]Aeropuerto!$M170</f>
        <v>684363</v>
      </c>
      <c r="G177" s="3"/>
      <c r="H177" s="3"/>
      <c r="I177" s="3"/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Apartamet'!C178</f>
        <v>22321316</v>
      </c>
      <c r="D178" s="26" cm="1">
        <f t="array" ref="D178">IFERROR(_xlfn.XLOOKUP(transformación!$B169,[1]Forwarkeys!$B$2:$B$185,_xlfn.XLOOKUP($D$1,[1]Forwarkeys!$C$1:$BA$1,[1]Forwarkeys!$C$2:$BA$185)),"-")</f>
        <v>1031229</v>
      </c>
      <c r="E178" s="19">
        <f>España!E178</f>
        <v>104.52</v>
      </c>
      <c r="F178" s="3">
        <f>[1]Aeropuerto!$M171</f>
        <v>400839</v>
      </c>
      <c r="G178" s="3"/>
      <c r="H178" s="3"/>
      <c r="I178" s="3"/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Apartamet'!C179</f>
        <v>20771859</v>
      </c>
      <c r="D179" s="26" cm="1">
        <f t="array" ref="D179">IFERROR(_xlfn.XLOOKUP(transformación!$B170,[1]Forwarkeys!$B$2:$B$185,_xlfn.XLOOKUP($D$1,[1]Forwarkeys!$C$1:$BA$1,[1]Forwarkeys!$C$2:$BA$185)),"-")</f>
        <v>686481</v>
      </c>
      <c r="E179" s="19">
        <f>España!E179</f>
        <v>104</v>
      </c>
      <c r="F179" s="3">
        <f>[1]Aeropuerto!$M172</f>
        <v>430837</v>
      </c>
      <c r="G179" s="3"/>
      <c r="H179" s="3"/>
      <c r="I179" s="3"/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Apartamet'!C180</f>
        <v>19401240</v>
      </c>
      <c r="D180" s="26" cm="1">
        <f t="array" ref="D180">IFERROR(_xlfn.XLOOKUP(transformación!$B171,[1]Forwarkeys!$B$2:$B$185,_xlfn.XLOOKUP($D$1,[1]Forwarkeys!$C$1:$BA$1,[1]Forwarkeys!$C$2:$BA$185)),"-")</f>
        <v>689553</v>
      </c>
      <c r="E180" s="19">
        <f>España!E180</f>
        <v>102.26</v>
      </c>
      <c r="F180" s="3">
        <f>[1]Aeropuerto!$M173</f>
        <v>356235</v>
      </c>
      <c r="G180" s="3"/>
      <c r="H180" s="3"/>
      <c r="I180" s="3"/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Apartamet'!C181</f>
        <v>20450150</v>
      </c>
      <c r="D181" s="26" cm="1">
        <f t="array" ref="D181">IFERROR(_xlfn.XLOOKUP(transformación!$B172,[1]Forwarkeys!$B$2:$B$185,_xlfn.XLOOKUP($D$1,[1]Forwarkeys!$C$1:$BA$1,[1]Forwarkeys!$C$2:$BA$185)),"-")</f>
        <v>630792</v>
      </c>
      <c r="E181" s="19">
        <f>España!E181</f>
        <v>102.47</v>
      </c>
      <c r="F181" s="3">
        <f>[1]Aeropuerto!$M174</f>
        <v>399992</v>
      </c>
      <c r="G181" s="3"/>
      <c r="H181" s="3"/>
      <c r="I181" s="3"/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Apartamet'!C182</f>
        <v>25975204</v>
      </c>
      <c r="D182" s="26" cm="1">
        <f t="array" ref="D182">IFERROR(_xlfn.XLOOKUP(transformación!$B173,[1]Forwarkeys!$B$2:$B$185,_xlfn.XLOOKUP($D$1,[1]Forwarkeys!$C$1:$BA$1,[1]Forwarkeys!$C$2:$BA$185)),"-")</f>
        <v>599827</v>
      </c>
      <c r="E182" s="19">
        <f>España!E182</f>
        <v>103.9</v>
      </c>
      <c r="F182" s="3">
        <f>[1]Aeropuerto!$M175</f>
        <v>512843</v>
      </c>
      <c r="G182" s="3"/>
      <c r="H182" s="3"/>
      <c r="I182" s="3"/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Apartamet'!C183</f>
        <v>31690769</v>
      </c>
      <c r="D183" s="26" cm="1">
        <f t="array" ref="D183">IFERROR(_xlfn.XLOOKUP(transformación!$B174,[1]Forwarkeys!$B$2:$B$185,_xlfn.XLOOKUP($D$1,[1]Forwarkeys!$C$1:$BA$1,[1]Forwarkeys!$C$2:$BA$185)),"-")</f>
        <v>725232</v>
      </c>
      <c r="E183" s="19">
        <f>España!E183</f>
        <v>105.06</v>
      </c>
      <c r="F183" s="3">
        <f>[1]Aeropuerto!$M176</f>
        <v>711254</v>
      </c>
      <c r="G183" s="3"/>
      <c r="H183" s="3"/>
      <c r="I183" s="3"/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Apartamet'!C184</f>
        <v>37230167</v>
      </c>
      <c r="D184" s="26" cm="1">
        <f t="array" ref="D184">IFERROR(_xlfn.XLOOKUP(transformación!$B175,[1]Forwarkeys!$B$2:$B$185,_xlfn.XLOOKUP($D$1,[1]Forwarkeys!$C$1:$BA$1,[1]Forwarkeys!$C$2:$BA$185)),"-")</f>
        <v>1004673</v>
      </c>
      <c r="E184" s="19">
        <f>España!E184</f>
        <v>105.31</v>
      </c>
      <c r="F184" s="3">
        <f>[1]Aeropuerto!$M177</f>
        <v>744662</v>
      </c>
      <c r="G184" s="3"/>
      <c r="H184" s="3"/>
      <c r="I184" s="3"/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Apartamet'!C185</f>
        <v>44194863</v>
      </c>
      <c r="D185" s="26" cm="1">
        <f t="array" ref="D185">IFERROR(_xlfn.XLOOKUP(transformación!$B176,[1]Forwarkeys!$B$2:$B$185,_xlfn.XLOOKUP($D$1,[1]Forwarkeys!$C$1:$BA$1,[1]Forwarkeys!$C$2:$BA$185)),"-")</f>
        <v>1055614</v>
      </c>
      <c r="E185" s="19">
        <f>España!E185</f>
        <v>105.18</v>
      </c>
      <c r="F185" s="3">
        <f>[1]Aeropuerto!$M178</f>
        <v>782800</v>
      </c>
      <c r="G185" s="3"/>
      <c r="H185" s="3"/>
      <c r="I185" s="3"/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Apartamet'!C186</f>
        <v>52956234</v>
      </c>
      <c r="D186" s="26" cm="1">
        <f t="array" ref="D186">IFERROR(_xlfn.XLOOKUP(transformación!$B177,[1]Forwarkeys!$B$2:$B$185,_xlfn.XLOOKUP($D$1,[1]Forwarkeys!$C$1:$BA$1,[1]Forwarkeys!$C$2:$BA$185)),"-")</f>
        <v>1102837</v>
      </c>
      <c r="E186" s="19">
        <f>España!E186</f>
        <v>103.98</v>
      </c>
      <c r="F186" s="3">
        <f>[1]Aeropuerto!$M179</f>
        <v>858756</v>
      </c>
      <c r="G186" s="3"/>
      <c r="H186" s="3"/>
      <c r="I186" s="3"/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Apartamet'!C187</f>
        <v>58699600</v>
      </c>
      <c r="D187" s="26" cm="1">
        <f t="array" ref="D187">IFERROR(_xlfn.XLOOKUP(transformación!$B178,[1]Forwarkeys!$B$2:$B$185,_xlfn.XLOOKUP($D$1,[1]Forwarkeys!$C$1:$BA$1,[1]Forwarkeys!$C$2:$BA$185)),"-")</f>
        <v>1203682</v>
      </c>
      <c r="E187" s="19">
        <f>España!E187</f>
        <v>103.87</v>
      </c>
      <c r="F187" s="3">
        <f>[1]Aeropuerto!$M180</f>
        <v>788471</v>
      </c>
      <c r="G187" s="3"/>
      <c r="H187" s="3"/>
      <c r="I187" s="3"/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Apartamet'!C188</f>
        <v>44853226</v>
      </c>
      <c r="D188" s="26" cm="1">
        <f t="array" ref="D188">IFERROR(_xlfn.XLOOKUP(transformación!$B179,[1]Forwarkeys!$B$2:$B$185,_xlfn.XLOOKUP($D$1,[1]Forwarkeys!$C$1:$BA$1,[1]Forwarkeys!$C$2:$BA$185)),"-")</f>
        <v>1179827</v>
      </c>
      <c r="E188" s="19">
        <f>España!E188</f>
        <v>104.28</v>
      </c>
      <c r="F188" s="3">
        <f>[1]Aeropuerto!$M181</f>
        <v>760672</v>
      </c>
      <c r="G188" s="3"/>
      <c r="H188" s="3"/>
      <c r="I188" s="3"/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Apartamet'!C189</f>
        <v>35703364</v>
      </c>
      <c r="D189" s="26" cm="1">
        <f t="array" ref="D189">IFERROR(_xlfn.XLOOKUP(transformación!$B180,[1]Forwarkeys!$B$2:$B$185,_xlfn.XLOOKUP($D$1,[1]Forwarkeys!$C$1:$BA$1,[1]Forwarkeys!$C$2:$BA$185)),"-")</f>
        <v>1082587</v>
      </c>
      <c r="E189" s="19">
        <f>España!E189</f>
        <v>104.97</v>
      </c>
      <c r="F189" s="3">
        <f>[1]Aeropuerto!$M182</f>
        <v>682910</v>
      </c>
      <c r="G189" s="3"/>
      <c r="H189" s="3"/>
      <c r="I189" s="3"/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Apartamet'!C190</f>
        <v>22226330</v>
      </c>
      <c r="D190" s="26" cm="1">
        <f t="array" ref="D190">IFERROR(_xlfn.XLOOKUP(transformación!$B181,[1]Forwarkeys!$B$2:$B$185,_xlfn.XLOOKUP($D$1,[1]Forwarkeys!$C$1:$BA$1,[1]Forwarkeys!$C$2:$BA$185)),"-")</f>
        <v>1021846</v>
      </c>
      <c r="E190" s="19">
        <f>España!E190</f>
        <v>105.01</v>
      </c>
      <c r="F190" s="3">
        <f>[1]Aeropuerto!$M183</f>
        <v>393933</v>
      </c>
      <c r="G190" s="3"/>
      <c r="H190" s="3"/>
      <c r="I190" s="3"/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Apartamet'!C191</f>
        <v>20997633</v>
      </c>
      <c r="D191" s="26" cm="1">
        <f t="array" ref="D191">IFERROR(_xlfn.XLOOKUP(transformación!$B182,[1]Forwarkeys!$B$2:$B$185,_xlfn.XLOOKUP($D$1,[1]Forwarkeys!$C$1:$BA$1,[1]Forwarkeys!$C$2:$BA$185)),"-")</f>
        <v>657925</v>
      </c>
      <c r="E191" s="19">
        <f>España!E191</f>
        <v>104.88</v>
      </c>
      <c r="F191" s="3">
        <f>[1]Aeropuerto!$M184</f>
        <v>429556</v>
      </c>
      <c r="G191" s="3"/>
      <c r="H191" s="3"/>
      <c r="I191" s="3"/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Apartamet'!C192</f>
        <v>19863346</v>
      </c>
      <c r="D192" s="26" cm="1">
        <f t="array" ref="D192">IFERROR(_xlfn.XLOOKUP(transformación!$B183,[1]Forwarkeys!$B$2:$B$185,_xlfn.XLOOKUP($D$1,[1]Forwarkeys!$C$1:$BA$1,[1]Forwarkeys!$C$2:$BA$185)),"-")</f>
        <v>672689</v>
      </c>
      <c r="E192" s="19">
        <f>España!E192</f>
        <v>103.42</v>
      </c>
      <c r="F192" s="3">
        <f>[1]Aeropuerto!$M185</f>
        <v>357660</v>
      </c>
      <c r="G192" s="3"/>
      <c r="H192" s="3"/>
      <c r="I192" s="3"/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Apartamet'!C193</f>
        <v>21567847</v>
      </c>
      <c r="D193" s="26" cm="1">
        <f t="array" ref="D193">IFERROR(_xlfn.XLOOKUP(transformación!$B184,[1]Forwarkeys!$B$2:$B$185,_xlfn.XLOOKUP($D$1,[1]Forwarkeys!$C$1:$BA$1,[1]Forwarkeys!$C$2:$BA$185)),"-")</f>
        <v>603817</v>
      </c>
      <c r="E193" s="19">
        <f>España!E193</f>
        <v>103.36</v>
      </c>
      <c r="F193" s="3">
        <f>[1]Aeropuerto!$M186</f>
        <v>414824</v>
      </c>
      <c r="G193" s="3"/>
      <c r="H193" s="3"/>
      <c r="I193" s="3"/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Apartamet'!C194</f>
        <v>10012275</v>
      </c>
      <c r="D194" s="26" cm="1">
        <f t="array" ref="D194">IFERROR(_xlfn.XLOOKUP(transformación!$B185,[1]Forwarkeys!$B$2:$B$185,_xlfn.XLOOKUP($D$1,[1]Forwarkeys!$C$1:$BA$1,[1]Forwarkeys!$C$2:$BA$185)),"-")</f>
        <v>623001</v>
      </c>
      <c r="E194" s="19">
        <f>España!E194</f>
        <v>103.98</v>
      </c>
      <c r="F194" s="3">
        <f>[1]Aeropuerto!$M187</f>
        <v>200356</v>
      </c>
      <c r="G194" s="3"/>
      <c r="H194" s="3"/>
      <c r="I194" s="3"/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Apartamet'!C195</f>
        <v>0</v>
      </c>
      <c r="D195" s="26" cm="1">
        <f t="array" ref="D195">IFERROR(_xlfn.XLOOKUP(transformación!$B186,[1]Forwarkeys!$B$2:$B$185,_xlfn.XLOOKUP($D$1,[1]Forwarkeys!$C$1:$BA$1,[1]Forwarkeys!$C$2:$BA$185)),"-")</f>
        <v>496503</v>
      </c>
      <c r="E195" s="19">
        <f>España!E195</f>
        <v>104.35</v>
      </c>
      <c r="F195" s="3">
        <f>[1]Aeropuerto!$M188</f>
        <v>1108</v>
      </c>
      <c r="G195" s="3"/>
      <c r="H195" s="3"/>
      <c r="I195" s="3"/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Apartamet'!C196</f>
        <v>271148</v>
      </c>
      <c r="D196" s="26" cm="1">
        <f t="array" ref="D196">IFERROR(_xlfn.XLOOKUP(transformación!$B187,[1]Forwarkeys!$B$2:$B$185,_xlfn.XLOOKUP($D$1,[1]Forwarkeys!$C$1:$BA$1,[1]Forwarkeys!$C$2:$BA$185)),"-")</f>
        <v>45021</v>
      </c>
      <c r="E196" s="19">
        <f>España!E196</f>
        <v>104.41</v>
      </c>
      <c r="F196" s="3">
        <f>[1]Aeropuerto!$M189</f>
        <v>2224</v>
      </c>
      <c r="G196" s="3"/>
      <c r="H196" s="3"/>
      <c r="I196" s="3"/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Apartamet'!C197</f>
        <v>2342405</v>
      </c>
      <c r="D197" s="26" cm="1">
        <f t="array" ref="D197">IFERROR(_xlfn.XLOOKUP(transformación!$B188,[1]Forwarkeys!$B$2:$B$185,_xlfn.XLOOKUP($D$1,[1]Forwarkeys!$C$1:$BA$1,[1]Forwarkeys!$C$2:$BA$185)),"-")</f>
        <v>133856</v>
      </c>
      <c r="E197" s="19">
        <f>España!E197</f>
        <v>104.87</v>
      </c>
      <c r="F197" s="3">
        <f>[1]Aeropuerto!$M190</f>
        <v>18203</v>
      </c>
      <c r="G197" s="3"/>
      <c r="H197" s="3"/>
      <c r="I197" s="3"/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Apartamet'!C198</f>
        <v>15189603</v>
      </c>
      <c r="D198" s="26" cm="1">
        <f t="array" ref="D198">IFERROR(_xlfn.XLOOKUP(transformación!$B189,[1]Forwarkeys!$B$2:$B$185,_xlfn.XLOOKUP($D$1,[1]Forwarkeys!$C$1:$BA$1,[1]Forwarkeys!$C$2:$BA$185)),"-")</f>
        <v>82885</v>
      </c>
      <c r="E198" s="19">
        <f>España!E198</f>
        <v>103.23</v>
      </c>
      <c r="F198" s="3">
        <f>[1]Aeropuerto!$M191</f>
        <v>223905</v>
      </c>
      <c r="G198" s="3"/>
      <c r="H198" s="3"/>
      <c r="I198" s="3"/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Apartamet'!C199</f>
        <v>22284258</v>
      </c>
      <c r="D199" s="26" cm="1">
        <f t="array" ref="D199">IFERROR(_xlfn.XLOOKUP(transformación!$B190,[1]Forwarkeys!$B$2:$B$185,_xlfn.XLOOKUP($D$1,[1]Forwarkeys!$C$1:$BA$1,[1]Forwarkeys!$C$2:$BA$185)),"-")</f>
        <v>462160</v>
      </c>
      <c r="E199" s="19">
        <f>España!E199</f>
        <v>103.23</v>
      </c>
      <c r="F199" s="3">
        <f>[1]Aeropuerto!$M192</f>
        <v>206789</v>
      </c>
      <c r="G199" s="3"/>
      <c r="H199" s="3"/>
      <c r="I199" s="3"/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Apartamet'!C200</f>
        <v>10233619</v>
      </c>
      <c r="D200" s="26" cm="1">
        <f t="array" ref="D200">IFERROR(_xlfn.XLOOKUP(transformación!$B191,[1]Forwarkeys!$B$2:$B$185,_xlfn.XLOOKUP($D$1,[1]Forwarkeys!$C$1:$BA$1,[1]Forwarkeys!$C$2:$BA$185)),"-")</f>
        <v>683041</v>
      </c>
      <c r="E200" s="19">
        <f>España!E200</f>
        <v>103.69</v>
      </c>
      <c r="F200" s="3">
        <f>[1]Aeropuerto!$M193</f>
        <v>140672</v>
      </c>
      <c r="G200" s="3"/>
      <c r="H200" s="3"/>
      <c r="I200" s="3"/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Apartamet'!C201</f>
        <v>6276194</v>
      </c>
      <c r="D201" s="26" cm="1">
        <f t="array" ref="D201">IFERROR(_xlfn.XLOOKUP(transformación!$B192,[1]Forwarkeys!$B$2:$B$185,_xlfn.XLOOKUP($D$1,[1]Forwarkeys!$C$1:$BA$1,[1]Forwarkeys!$C$2:$BA$185)),"-")</f>
        <v>473221</v>
      </c>
      <c r="E201" s="19">
        <f>España!E201</f>
        <v>104.01</v>
      </c>
      <c r="F201" s="3">
        <f>[1]Aeropuerto!$M194</f>
        <v>125812</v>
      </c>
      <c r="G201" s="3"/>
      <c r="H201" s="3"/>
      <c r="I201" s="3"/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Apartamet'!C202</f>
        <v>2874269</v>
      </c>
      <c r="D202" s="26" cm="1">
        <f t="array" ref="D202">IFERROR(_xlfn.XLOOKUP(transformación!$B193,[1]Forwarkeys!$B$2:$B$185,_xlfn.XLOOKUP($D$1,[1]Forwarkeys!$C$1:$BA$1,[1]Forwarkeys!$C$2:$BA$185)),"-")</f>
        <v>335722</v>
      </c>
      <c r="E202" s="19">
        <f>España!E202</f>
        <v>104.12</v>
      </c>
      <c r="F202" s="3">
        <f>[1]Aeropuerto!$M195</f>
        <v>46886</v>
      </c>
      <c r="G202" s="3"/>
      <c r="H202" s="3"/>
      <c r="I202" s="3"/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Apartamet'!C203</f>
        <v>4199330</v>
      </c>
      <c r="D203" s="26" cm="1">
        <f t="array" ref="D203">IFERROR(_xlfn.XLOOKUP(transformación!$B194,[1]Forwarkeys!$B$2:$B$185,_xlfn.XLOOKUP($D$1,[1]Forwarkeys!$C$1:$BA$1,[1]Forwarkeys!$C$2:$BA$185)),"-")</f>
        <v>166957</v>
      </c>
      <c r="E203" s="19">
        <f>España!E203</f>
        <v>104.28</v>
      </c>
      <c r="F203" s="3">
        <f>[1]Aeropuerto!$M196</f>
        <v>76444</v>
      </c>
      <c r="G203" s="3"/>
      <c r="H203" s="3"/>
      <c r="I203" s="3"/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Apartamet'!C204</f>
        <v>3222606</v>
      </c>
      <c r="D204" s="26" cm="1">
        <f t="array" ref="D204">IFERROR(_xlfn.XLOOKUP(transformación!$B195,[1]Forwarkeys!$B$2:$B$185,_xlfn.XLOOKUP($D$1,[1]Forwarkeys!$C$1:$BA$1,[1]Forwarkeys!$C$2:$BA$185)),"-")</f>
        <v>186944</v>
      </c>
      <c r="E204" s="19">
        <f>España!E204</f>
        <v>103.87</v>
      </c>
      <c r="F204" s="3">
        <f>[1]Aeropuerto!$M197</f>
        <v>48092</v>
      </c>
      <c r="G204" s="3"/>
      <c r="H204" s="3"/>
      <c r="I204" s="3"/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Apartamet'!C205</f>
        <v>3106006</v>
      </c>
      <c r="D205" s="26" cm="1">
        <f t="array" ref="D205">IFERROR(_xlfn.XLOOKUP(transformación!$B196,[1]Forwarkeys!$B$2:$B$185,_xlfn.XLOOKUP($D$1,[1]Forwarkeys!$C$1:$BA$1,[1]Forwarkeys!$C$2:$BA$185)),"-")</f>
        <v>155879</v>
      </c>
      <c r="E205" s="19">
        <f>España!E205</f>
        <v>103.27</v>
      </c>
      <c r="F205" s="3">
        <f>[1]Aeropuerto!$M198</f>
        <v>33056</v>
      </c>
      <c r="G205" s="3"/>
      <c r="H205" s="3"/>
      <c r="I205" s="3"/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Apartamet'!C206</f>
        <v>4471252</v>
      </c>
      <c r="D206" s="26" cm="1">
        <f t="array" ref="D206">IFERROR(_xlfn.XLOOKUP(transformación!$B197,[1]Forwarkeys!$B$2:$B$185,_xlfn.XLOOKUP($D$1,[1]Forwarkeys!$C$1:$BA$1,[1]Forwarkeys!$C$2:$BA$185)),"-")</f>
        <v>88522</v>
      </c>
      <c r="E206" s="19">
        <f>España!E206</f>
        <v>105.22</v>
      </c>
      <c r="F206" s="3">
        <f>[1]Aeropuerto!$M199</f>
        <v>54590</v>
      </c>
      <c r="G206" s="3"/>
      <c r="H206" s="3"/>
      <c r="I206" s="3"/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Apartamet'!C207</f>
        <v>5156813</v>
      </c>
      <c r="D207" s="26" cm="1">
        <f t="array" ref="D207">IFERROR(_xlfn.XLOOKUP(transformación!$B198,[1]Forwarkeys!$B$2:$B$185,_xlfn.XLOOKUP($D$1,[1]Forwarkeys!$C$1:$BA$1,[1]Forwarkeys!$C$2:$BA$185)),"-")</f>
        <v>111814</v>
      </c>
      <c r="E207" s="19">
        <f>España!E207</f>
        <v>106.39</v>
      </c>
      <c r="F207" s="3">
        <f>[1]Aeropuerto!$M200</f>
        <v>66560</v>
      </c>
      <c r="G207" s="3"/>
      <c r="H207" s="3"/>
      <c r="I207" s="3"/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Apartamet'!C208</f>
        <v>8777750</v>
      </c>
      <c r="D208" s="26" cm="1">
        <f t="array" ref="D208">IFERROR(_xlfn.XLOOKUP(transformación!$B199,[1]Forwarkeys!$B$2:$B$185,_xlfn.XLOOKUP($D$1,[1]Forwarkeys!$C$1:$BA$1,[1]Forwarkeys!$C$2:$BA$185)),"-")</f>
        <v>176964</v>
      </c>
      <c r="E208" s="19">
        <f>España!E208</f>
        <v>106.95</v>
      </c>
      <c r="F208" s="3">
        <f>[1]Aeropuerto!$M201</f>
        <v>126581</v>
      </c>
      <c r="G208" s="3"/>
      <c r="H208" s="3"/>
      <c r="I208" s="3"/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Apartamet'!C209</f>
        <v>17105978</v>
      </c>
      <c r="D209" s="26" cm="1">
        <f t="array" ref="D209">IFERROR(_xlfn.XLOOKUP(transformación!$B200,[1]Forwarkeys!$B$2:$B$185,_xlfn.XLOOKUP($D$1,[1]Forwarkeys!$C$1:$BA$1,[1]Forwarkeys!$C$2:$BA$185)),"-")</f>
        <v>284700</v>
      </c>
      <c r="E209" s="19">
        <f>España!E209</f>
        <v>107.46</v>
      </c>
      <c r="F209" s="3">
        <f>[1]Aeropuerto!$M202</f>
        <v>228596</v>
      </c>
      <c r="G209" s="3"/>
      <c r="H209" s="3"/>
      <c r="I209" s="3"/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Apartamet'!C210</f>
        <v>32880582</v>
      </c>
      <c r="D210" s="26" cm="1">
        <f t="array" ref="D210">IFERROR(_xlfn.XLOOKUP(transformación!$B201,[1]Forwarkeys!$B$2:$B$185,_xlfn.XLOOKUP($D$1,[1]Forwarkeys!$C$1:$BA$1,[1]Forwarkeys!$C$2:$BA$185)),"-")</f>
        <v>488983</v>
      </c>
      <c r="E210" s="19">
        <f>España!E210</f>
        <v>106.18</v>
      </c>
      <c r="F210" s="3">
        <f>[1]Aeropuerto!$M203</f>
        <v>399060</v>
      </c>
      <c r="G210" s="3"/>
      <c r="H210" s="3"/>
      <c r="I210" s="3"/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Apartamet'!C211</f>
        <v>43371971</v>
      </c>
      <c r="D211" s="26" cm="1">
        <f t="array" ref="D211">IFERROR(_xlfn.XLOOKUP(transformación!$B202,[1]Forwarkeys!$B$2:$B$185,_xlfn.XLOOKUP($D$1,[1]Forwarkeys!$C$1:$BA$1,[1]Forwarkeys!$C$2:$BA$185)),"-")</f>
        <v>803134</v>
      </c>
      <c r="E211" s="19">
        <f>España!E211</f>
        <v>106.65</v>
      </c>
      <c r="F211" s="3">
        <f>[1]Aeropuerto!$M204</f>
        <v>441423</v>
      </c>
      <c r="G211" s="3"/>
      <c r="H211" s="3"/>
      <c r="I211" s="3"/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Apartamet'!C212</f>
        <v>30719631</v>
      </c>
      <c r="D212" s="26" cm="1">
        <f t="array" ref="D212">IFERROR(_xlfn.XLOOKUP(transformación!$B203,[1]Forwarkeys!$B$2:$B$185,_xlfn.XLOOKUP($D$1,[1]Forwarkeys!$C$1:$BA$1,[1]Forwarkeys!$C$2:$BA$185)),"-")</f>
        <v>924672</v>
      </c>
      <c r="E212" s="19">
        <f>España!E212</f>
        <v>107.87</v>
      </c>
      <c r="F212" s="3">
        <f>[1]Aeropuerto!$M205</f>
        <v>465337</v>
      </c>
      <c r="G212" s="3"/>
      <c r="H212" s="3"/>
      <c r="I212" s="3"/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Apartamet'!C213</f>
        <v>28286255</v>
      </c>
      <c r="D213" s="26" cm="1">
        <f t="array" ref="D213">IFERROR(_xlfn.XLOOKUP(transformación!$B204,[1]Forwarkeys!$B$2:$B$185,_xlfn.XLOOKUP($D$1,[1]Forwarkeys!$C$1:$BA$1,[1]Forwarkeys!$C$2:$BA$185)),"-")</f>
        <v>881389</v>
      </c>
      <c r="E213" s="19">
        <f>España!E213</f>
        <v>109.6</v>
      </c>
      <c r="F213" s="3">
        <f>[1]Aeropuerto!$M206</f>
        <v>529288</v>
      </c>
      <c r="G213" s="3"/>
      <c r="H213" s="3"/>
      <c r="I213" s="3"/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Apartamet'!C214</f>
        <v>18211719</v>
      </c>
      <c r="D214" s="26" cm="1">
        <f t="array" ref="D214">IFERROR(_xlfn.XLOOKUP(transformación!$B205,[1]Forwarkeys!$B$2:$B$185,_xlfn.XLOOKUP($D$1,[1]Forwarkeys!$C$1:$BA$1,[1]Forwarkeys!$C$2:$BA$185)),"-")</f>
        <v>879177</v>
      </c>
      <c r="E214" s="19">
        <f>España!E214</f>
        <v>109.87</v>
      </c>
      <c r="F214" s="3">
        <f>[1]Aeropuerto!$M207</f>
        <v>314351</v>
      </c>
      <c r="G214" s="3"/>
      <c r="H214" s="3"/>
      <c r="I214" s="3"/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Apartamet'!C215</f>
        <v>16519433</v>
      </c>
      <c r="D215" s="26" cm="1">
        <f t="array" ref="D215">IFERROR(_xlfn.XLOOKUP(transformación!$B206,[1]Forwarkeys!$B$2:$B$185,_xlfn.XLOOKUP($D$1,[1]Forwarkeys!$C$1:$BA$1,[1]Forwarkeys!$C$2:$BA$185)),"-")</f>
        <v>591550</v>
      </c>
      <c r="E215" s="19">
        <f>España!E215</f>
        <v>111.13</v>
      </c>
      <c r="F215" s="3">
        <f>[1]Aeropuerto!$M208</f>
        <v>297381</v>
      </c>
      <c r="G215" s="3"/>
      <c r="H215" s="3"/>
      <c r="I215" s="3"/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Apartamet'!C216</f>
        <v>13536486</v>
      </c>
      <c r="D216" s="26" cm="1">
        <f t="array" ref="D216">IFERROR(_xlfn.XLOOKUP(transformación!$B207,[1]Forwarkeys!$B$2:$B$185,_xlfn.XLOOKUP($D$1,[1]Forwarkeys!$C$1:$BA$1,[1]Forwarkeys!$C$2:$BA$185)),"-")</f>
        <v>614317</v>
      </c>
      <c r="E216" s="19">
        <f>España!E216</f>
        <v>110.26</v>
      </c>
      <c r="F216" s="3">
        <f>[1]Aeropuerto!$M209</f>
        <v>215257</v>
      </c>
      <c r="G216" s="3"/>
      <c r="H216" s="3"/>
      <c r="I216" s="3"/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Apartamet'!C217</f>
        <v>16904451</v>
      </c>
      <c r="D217" s="26" cm="1">
        <f t="array" ref="D217">IFERROR(_xlfn.XLOOKUP(transformación!$B208,[1]Forwarkeys!$B$2:$B$185,_xlfn.XLOOKUP($D$1,[1]Forwarkeys!$C$1:$BA$1,[1]Forwarkeys!$C$2:$BA$185)),"-")</f>
        <v>503205</v>
      </c>
      <c r="E217" s="19">
        <f>España!E217</f>
        <v>111.15</v>
      </c>
      <c r="F217" s="3">
        <f>[1]Aeropuerto!$M210</f>
        <v>309551</v>
      </c>
      <c r="G217" s="3"/>
      <c r="H217" s="3"/>
      <c r="I217" s="3"/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Apartamet'!C218</f>
        <v>21350417</v>
      </c>
      <c r="D218" s="26" cm="1">
        <f t="array" ref="D218">IFERROR(_xlfn.XLOOKUP(transformación!$B209,[1]Forwarkeys!$B$2:$B$185,_xlfn.XLOOKUP($D$1,[1]Forwarkeys!$C$1:$BA$1,[1]Forwarkeys!$C$2:$BA$185)),"-")</f>
        <v>517410</v>
      </c>
      <c r="E218" s="19">
        <f>España!E218</f>
        <v>115.51</v>
      </c>
      <c r="F218" s="3">
        <f>[1]Aeropuerto!$M211</f>
        <v>419477</v>
      </c>
      <c r="G218" s="3"/>
      <c r="H218" s="3"/>
      <c r="I218" s="3"/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Apartamet'!C219</f>
        <v>29699026</v>
      </c>
      <c r="D219" s="26" cm="1">
        <f t="array" ref="D219">IFERROR(_xlfn.XLOOKUP(transformación!$B210,[1]Forwarkeys!$B$2:$B$185,_xlfn.XLOOKUP($D$1,[1]Forwarkeys!$C$1:$BA$1,[1]Forwarkeys!$C$2:$BA$185)),"-")</f>
        <v>691909</v>
      </c>
      <c r="E219" s="19">
        <f>España!E219</f>
        <v>115.21</v>
      </c>
      <c r="F219" s="3">
        <f>[1]Aeropuerto!$M212</f>
        <v>615385</v>
      </c>
      <c r="G219" s="3"/>
      <c r="H219" s="3"/>
      <c r="I219" s="3"/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Apartamet'!C220</f>
        <v>34927802</v>
      </c>
      <c r="D220" s="26" cm="1">
        <f t="array" ref="D220">IFERROR(_xlfn.XLOOKUP(transformación!$B211,[1]Forwarkeys!$B$2:$B$185,_xlfn.XLOOKUP($D$1,[1]Forwarkeys!$C$1:$BA$1,[1]Forwarkeys!$C$2:$BA$185)),"-")</f>
        <v>970084</v>
      </c>
      <c r="E220" s="19">
        <f>España!E220</f>
        <v>116.03</v>
      </c>
      <c r="F220" s="3">
        <f>[1]Aeropuerto!$M213</f>
        <v>689889</v>
      </c>
      <c r="G220" s="3"/>
      <c r="H220" s="3"/>
      <c r="I220" s="3"/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Apartamet'!C221</f>
        <v>41804012</v>
      </c>
      <c r="D221" s="26" cm="1">
        <f t="array" ref="D221">IFERROR(_xlfn.XLOOKUP(transformación!$B212,[1]Forwarkeys!$B$2:$B$185,_xlfn.XLOOKUP($D$1,[1]Forwarkeys!$C$1:$BA$1,[1]Forwarkeys!$C$2:$BA$185)),"-")</f>
        <v>1061058</v>
      </c>
      <c r="E221" s="19">
        <f>España!E221</f>
        <v>118.22</v>
      </c>
      <c r="F221" s="3">
        <f>[1]Aeropuerto!$M214</f>
        <v>710721</v>
      </c>
      <c r="G221" s="3"/>
      <c r="H221" s="3"/>
      <c r="I221" s="3"/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Apartamet'!C222</f>
        <v>52277025</v>
      </c>
      <c r="D222" s="26" cm="1">
        <f t="array" ref="D222">IFERROR(_xlfn.XLOOKUP(transformación!$B213,[1]Forwarkeys!$B$2:$B$185,_xlfn.XLOOKUP($D$1,[1]Forwarkeys!$C$1:$BA$1,[1]Forwarkeys!$C$2:$BA$185)),"-")</f>
        <v>1061060</v>
      </c>
      <c r="E222" s="19">
        <f>España!E222</f>
        <v>117.54</v>
      </c>
      <c r="F222" s="3">
        <f>[1]Aeropuerto!$M215</f>
        <v>773902</v>
      </c>
      <c r="G222" s="3"/>
      <c r="H222" s="3"/>
      <c r="I222" s="3"/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Apartamet'!C223</f>
        <v>0</v>
      </c>
      <c r="D223" s="26" cm="1">
        <f t="array" ref="D223">IFERROR(_xlfn.XLOOKUP(transformación!$B214,[1]Forwarkeys!$B$2:$B$185,_xlfn.XLOOKUP($D$1,[1]Forwarkeys!$C$1:$BA$1,[1]Forwarkeys!$C$2:$BA$185)),"-")</f>
        <v>1120889</v>
      </c>
      <c r="E223" s="19">
        <f>España!E223</f>
        <v>117.66</v>
      </c>
      <c r="F223" s="3">
        <f>[1]Aeropuerto!$M216</f>
        <v>0</v>
      </c>
      <c r="G223" s="3"/>
      <c r="H223" s="3"/>
      <c r="I223" s="3"/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Apartamet'!C224</f>
        <v>0</v>
      </c>
      <c r="D224" s="26" cm="1">
        <f t="array" ref="D224">IFERROR(_xlfn.XLOOKUP(transformación!$B215,[1]Forwarkeys!$B$2:$B$185,_xlfn.XLOOKUP($D$1,[1]Forwarkeys!$C$1:$BA$1,[1]Forwarkeys!$C$2:$BA$185)),"-")</f>
        <v>1120525</v>
      </c>
      <c r="E224" s="19" t="e">
        <f>España!E224</f>
        <v>#N/A</v>
      </c>
      <c r="F224" s="3">
        <f>[1]Aeropuerto!$M217</f>
        <v>0</v>
      </c>
      <c r="G224" s="3"/>
      <c r="H224" s="3"/>
      <c r="I224" s="3"/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Apartamet'!C225</f>
        <v>0</v>
      </c>
      <c r="D225" s="26" cm="1">
        <f t="array" ref="D225">IFERROR(_xlfn.XLOOKUP(transformación!$B216,[1]Forwarkeys!$B$2:$B$185,_xlfn.XLOOKUP($D$1,[1]Forwarkeys!$C$1:$BA$1,[1]Forwarkeys!$C$2:$BA$185)),"-")</f>
        <v>1040324</v>
      </c>
      <c r="E225" s="19" t="e">
        <f>España!E225</f>
        <v>#N/A</v>
      </c>
      <c r="F225" s="3">
        <f>[1]Aeropuerto!$M218</f>
        <v>0</v>
      </c>
      <c r="G225" s="3"/>
      <c r="H225" s="3"/>
      <c r="I225" s="3"/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Apartamet'!C226</f>
        <v>0</v>
      </c>
      <c r="D226" s="26" cm="1">
        <f t="array" ref="D226">IFERROR(_xlfn.XLOOKUP(transformación!$B217,[1]Forwarkeys!$B$2:$B$185,_xlfn.XLOOKUP($D$1,[1]Forwarkeys!$C$1:$BA$1,[1]Forwarkeys!$C$2:$BA$185)),"-")</f>
        <v>1071902</v>
      </c>
      <c r="E226" s="19" t="e">
        <f>España!E226</f>
        <v>#N/A</v>
      </c>
      <c r="F226" s="3">
        <f>[1]Aeropuerto!$M219</f>
        <v>0</v>
      </c>
      <c r="G226" s="3"/>
      <c r="H226" s="3"/>
      <c r="I226" s="3"/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Apartamet'!C227</f>
        <v>0</v>
      </c>
      <c r="D227" s="26" cm="1">
        <f t="array" ref="D227">IFERROR(_xlfn.XLOOKUP(transformación!$B218,[1]Forwarkeys!$B$2:$B$185,_xlfn.XLOOKUP($D$1,[1]Forwarkeys!$C$1:$BA$1,[1]Forwarkeys!$C$2:$BA$185)),"-")</f>
        <v>694696</v>
      </c>
      <c r="E227" s="19" t="e">
        <f>España!E227</f>
        <v>#N/A</v>
      </c>
      <c r="F227" s="3">
        <f>[1]Aeropuerto!$M220</f>
        <v>0</v>
      </c>
      <c r="G227" s="3"/>
      <c r="H227" s="3"/>
      <c r="I227" s="3"/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Apartamet'!C228</f>
        <v>0</v>
      </c>
      <c r="D228" s="26" cm="1">
        <f t="array" ref="D228">IFERROR(_xlfn.XLOOKUP(transformación!$B219,[1]Forwarkeys!$B$2:$B$185,_xlfn.XLOOKUP($D$1,[1]Forwarkeys!$C$1:$BA$1,[1]Forwarkeys!$C$2:$BA$185)),"-")</f>
        <v>700595</v>
      </c>
      <c r="E228" s="19" t="e">
        <f>España!E228</f>
        <v>#N/A</v>
      </c>
      <c r="F228" s="3">
        <f>[1]Aeropuerto!$M221</f>
        <v>0</v>
      </c>
      <c r="G228" s="3"/>
      <c r="H228" s="3"/>
      <c r="I228" s="3"/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Apartamet'!C229</f>
        <v>0</v>
      </c>
      <c r="D229" s="26" cm="1">
        <f t="array" ref="D229">IFERROR(_xlfn.XLOOKUP(transformación!$B220,[1]Forwarkeys!$B$2:$B$185,_xlfn.XLOOKUP($D$1,[1]Forwarkeys!$C$1:$BA$1,[1]Forwarkeys!$C$2:$BA$185)),"-")</f>
        <v>0</v>
      </c>
      <c r="E229" s="19" t="e">
        <f>España!E229</f>
        <v>#N/A</v>
      </c>
      <c r="F229" s="3">
        <f>[1]Aeropuerto!$M222</f>
        <v>0</v>
      </c>
      <c r="G229" s="3"/>
      <c r="H229" s="3"/>
      <c r="I229" s="3"/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Apartamet'!C230</f>
        <v>0</v>
      </c>
      <c r="D230" s="26" cm="1">
        <f t="array" ref="D230">IFERROR(_xlfn.XLOOKUP(transformación!$B221,[1]Forwarkeys!$B$2:$B$185,_xlfn.XLOOKUP($D$1,[1]Forwarkeys!$C$1:$BA$1,[1]Forwarkeys!$C$2:$BA$185)),"-")</f>
        <v>0</v>
      </c>
      <c r="E230" s="19" t="e">
        <f>España!E230</f>
        <v>#N/A</v>
      </c>
      <c r="F230" s="3">
        <f>[1]Aeropuerto!$M223</f>
        <v>0</v>
      </c>
      <c r="G230" s="3"/>
      <c r="H230" s="3"/>
      <c r="I230" s="3"/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Apartamet'!C231</f>
        <v>0</v>
      </c>
      <c r="D231" s="26" cm="1">
        <f t="array" ref="D231">IFERROR(_xlfn.XLOOKUP(transformación!$B222,[1]Forwarkeys!$B$2:$B$185,_xlfn.XLOOKUP($D$1,[1]Forwarkeys!$C$1:$BA$1,[1]Forwarkeys!$C$2:$BA$185)),"-")</f>
        <v>0</v>
      </c>
      <c r="E231" s="19" t="e">
        <f>España!E231</f>
        <v>#N/A</v>
      </c>
      <c r="F231" s="3">
        <f>[1]Aeropuerto!$M224</f>
        <v>0</v>
      </c>
      <c r="G231" s="3"/>
      <c r="H231" s="3"/>
      <c r="I231" s="3"/>
      <c r="J231" s="3"/>
      <c r="K231" s="3"/>
      <c r="L231" s="3"/>
      <c r="M231" s="3"/>
    </row>
    <row r="232" spans="1:13">
      <c r="A232" s="2">
        <v>2023</v>
      </c>
      <c r="B232" s="2">
        <v>5</v>
      </c>
      <c r="D232" s="26" t="str" cm="1">
        <f t="array" ref="D232">IFERROR(_xlfn.XLOOKUP(transformación!$B223,[1]Forwarkeys!$B$2:$B$185,_xlfn.XLOOKUP($D$1,[1]Forwarkeys!$C$1:$BA$1,[1]Forwarkeys!$C$2:$BA$185)),"-")</f>
        <v>-</v>
      </c>
      <c r="E232" s="19">
        <f>España!E232</f>
        <v>0</v>
      </c>
      <c r="F232" s="3">
        <f>[1]Aeropuerto!$M225</f>
        <v>0</v>
      </c>
    </row>
    <row r="233" spans="1:13">
      <c r="A233" s="2">
        <v>2023</v>
      </c>
      <c r="B233" s="2">
        <v>6</v>
      </c>
      <c r="D233" s="26" t="str" cm="1">
        <f t="array" ref="D233">IFERROR(_xlfn.XLOOKUP(transformación!$B224,[1]Forwarkeys!$B$2:$B$185,_xlfn.XLOOKUP($D$1,[1]Forwarkeys!$C$1:$BA$1,[1]Forwarkeys!$C$2:$BA$185)),"-")</f>
        <v>-</v>
      </c>
      <c r="E233" s="19">
        <f>España!E233</f>
        <v>0</v>
      </c>
      <c r="F233" s="3">
        <f>[1]Aeropuerto!$M226</f>
        <v>0</v>
      </c>
    </row>
    <row r="234" spans="1:13">
      <c r="A234" s="2">
        <v>2023</v>
      </c>
      <c r="B234" s="2">
        <v>7</v>
      </c>
      <c r="D234" s="26" t="str" cm="1">
        <f t="array" ref="D234">IFERROR(_xlfn.XLOOKUP(transformación!$B225,[1]Forwarkeys!$B$2:$B$185,_xlfn.XLOOKUP($D$1,[1]Forwarkeys!$C$1:$BA$1,[1]Forwarkeys!$C$2:$BA$185)),"-")</f>
        <v>-</v>
      </c>
      <c r="E234" s="19">
        <f>España!E234</f>
        <v>0</v>
      </c>
      <c r="F234" s="3">
        <f>[1]Aeropuerto!$M227</f>
        <v>0</v>
      </c>
    </row>
    <row r="235" spans="1:13">
      <c r="A235" s="2">
        <v>2023</v>
      </c>
      <c r="B235" s="2">
        <v>8</v>
      </c>
      <c r="D235" s="26" t="str" cm="1">
        <f t="array" ref="D235">IFERROR(_xlfn.XLOOKUP(transformación!$B226,[1]Forwarkeys!$B$2:$B$185,_xlfn.XLOOKUP($D$1,[1]Forwarkeys!$C$1:$BA$1,[1]Forwarkeys!$C$2:$BA$185)),"-")</f>
        <v>-</v>
      </c>
      <c r="E235" s="19">
        <f>España!E235</f>
        <v>0</v>
      </c>
      <c r="F235" s="3">
        <f>[1]Aeropuerto!$M228</f>
        <v>0</v>
      </c>
    </row>
    <row r="236" spans="1:13">
      <c r="A236" s="2">
        <v>2023</v>
      </c>
      <c r="B236" s="2">
        <v>9</v>
      </c>
      <c r="D236" s="26" t="str" cm="1">
        <f t="array" ref="D236">IFERROR(_xlfn.XLOOKUP(transformación!$B227,[1]Forwarkeys!$B$2:$B$185,_xlfn.XLOOKUP($D$1,[1]Forwarkeys!$C$1:$BA$1,[1]Forwarkeys!$C$2:$BA$185)),"-")</f>
        <v>-</v>
      </c>
      <c r="E236" s="19">
        <f>España!E236</f>
        <v>0</v>
      </c>
      <c r="F236" s="3">
        <f>[1]Aeropuerto!$M229</f>
        <v>0</v>
      </c>
    </row>
    <row r="237" spans="1:13">
      <c r="A237" s="2">
        <v>2023</v>
      </c>
      <c r="B237" s="2">
        <v>10</v>
      </c>
      <c r="F237" s="3">
        <f>[1]Aeropuerto!$M230</f>
        <v>0</v>
      </c>
    </row>
    <row r="238" spans="1:13">
      <c r="A238" s="2">
        <v>2023</v>
      </c>
      <c r="B238" s="2">
        <v>11</v>
      </c>
      <c r="F238" s="3">
        <f>[1]Aeropuerto!$M231</f>
        <v>0</v>
      </c>
    </row>
    <row r="239" spans="1:13">
      <c r="A239" s="2">
        <v>2023</v>
      </c>
      <c r="B239" s="2">
        <v>12</v>
      </c>
      <c r="F239" s="3">
        <f>[1]Aeropuerto!$M232</f>
        <v>0</v>
      </c>
    </row>
    <row r="240" spans="1:13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</sheetData>
  <mergeCells count="10">
    <mergeCell ref="A2:B2"/>
    <mergeCell ref="C2:D2"/>
    <mergeCell ref="A9:B9"/>
    <mergeCell ref="C9:M9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E9C-488F-494A-8859-1215E6AE816F}">
  <dimension ref="A1:N239"/>
  <sheetViews>
    <sheetView showGridLines="0" workbookViewId="0">
      <selection activeCell="F12" sqref="F12:F239"/>
    </sheetView>
  </sheetViews>
  <sheetFormatPr defaultColWidth="11.42578125" defaultRowHeight="15"/>
  <cols>
    <col min="2" max="2" width="8.5703125" customWidth="1"/>
    <col min="4" max="4" width="15.7109375" customWidth="1"/>
    <col min="5" max="5" width="15.7109375" style="2" customWidth="1"/>
    <col min="7" max="7" width="19.28515625" customWidth="1"/>
  </cols>
  <sheetData>
    <row r="1" spans="1:14">
      <c r="A1" s="36" t="s">
        <v>63</v>
      </c>
      <c r="B1" s="36"/>
      <c r="C1" s="37" t="s">
        <v>104</v>
      </c>
      <c r="D1" s="37"/>
      <c r="E1" s="31" t="s">
        <v>105</v>
      </c>
      <c r="F1" s="6"/>
      <c r="G1" s="6"/>
      <c r="H1" s="6"/>
      <c r="I1" s="6"/>
      <c r="J1" s="4"/>
      <c r="K1" s="4"/>
      <c r="L1" s="4"/>
    </row>
    <row r="2" spans="1:14" ht="26.25" customHeight="1">
      <c r="A2" s="40"/>
      <c r="B2" s="40"/>
      <c r="C2" s="40"/>
      <c r="D2" s="40"/>
      <c r="E2" s="40"/>
      <c r="F2" s="40"/>
      <c r="G2" s="40"/>
      <c r="H2" s="40"/>
      <c r="I2" s="40"/>
    </row>
    <row r="3" spans="1:14" ht="21.95" customHeight="1">
      <c r="A3" s="38" t="s">
        <v>66</v>
      </c>
      <c r="B3" s="38"/>
      <c r="C3" s="39" t="s">
        <v>67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31"/>
      <c r="F4" s="6"/>
    </row>
    <row r="5" spans="1:14" ht="15.95" customHeight="1">
      <c r="A5" s="36" t="s">
        <v>68</v>
      </c>
      <c r="B5" s="36"/>
      <c r="C5" s="37" t="s">
        <v>69</v>
      </c>
      <c r="D5" s="37"/>
      <c r="F5" s="4"/>
    </row>
    <row r="6" spans="1:14" ht="8.85" customHeight="1">
      <c r="A6" s="5"/>
      <c r="B6" s="5"/>
      <c r="C6" s="6"/>
      <c r="D6" s="6"/>
      <c r="E6" s="31"/>
      <c r="F6" s="6"/>
    </row>
    <row r="7" spans="1:14" ht="15.95" customHeight="1">
      <c r="A7" s="36" t="s">
        <v>70</v>
      </c>
      <c r="B7" s="36"/>
      <c r="C7" s="37" t="s">
        <v>71</v>
      </c>
      <c r="D7" s="37"/>
      <c r="F7" s="4"/>
    </row>
    <row r="8" spans="1:14" ht="8.85" customHeight="1">
      <c r="A8" s="5"/>
      <c r="B8" s="5"/>
      <c r="C8" s="6"/>
      <c r="D8" s="6"/>
      <c r="E8" s="31"/>
      <c r="F8" s="6"/>
    </row>
    <row r="9" spans="1:14" ht="15.95" customHeight="1">
      <c r="A9" s="36" t="s">
        <v>8</v>
      </c>
      <c r="B9" s="36"/>
      <c r="C9" s="37" t="s">
        <v>100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4">
      <c r="C10" s="30" t="s">
        <v>73</v>
      </c>
    </row>
    <row r="11" spans="1:14" ht="58.35" customHeight="1">
      <c r="A11" s="7" t="s">
        <v>74</v>
      </c>
      <c r="B11" s="7" t="s">
        <v>75</v>
      </c>
      <c r="C11" s="8" t="str">
        <f>'Pernoctacione Hotel y Apartamet'!E11</f>
        <v>Extranjero</v>
      </c>
      <c r="D11" s="18" t="s">
        <v>106</v>
      </c>
      <c r="E11" s="18" t="s">
        <v>107</v>
      </c>
      <c r="F11" s="18" t="str">
        <f>+CONCATENATE("Llegadas a AGP ",[1]Aeropuerto!$N$4)</f>
        <v>Llegadas a AGP Extanjero</v>
      </c>
      <c r="G11" s="27" t="s">
        <v>103</v>
      </c>
      <c r="H11" s="8"/>
      <c r="I11" s="8"/>
      <c r="J11" s="8"/>
      <c r="K11" s="8"/>
      <c r="L11" s="8"/>
      <c r="M11" s="8"/>
      <c r="N11" s="1"/>
    </row>
    <row r="12" spans="1:14">
      <c r="A12" s="2" t="str">
        <f>'Pernoctacione Hotel y Apartamet'!A12</f>
        <v>2005</v>
      </c>
      <c r="B12" s="2" t="str">
        <f>'Pernoctacione Hotel y Apartamet'!B12</f>
        <v>1</v>
      </c>
      <c r="C12" s="3">
        <f>'Pernoctacione Hotel y Apartamet'!E12</f>
        <v>9991784</v>
      </c>
      <c r="D12" s="26" t="str">
        <f>IFERROR(Total!D12-España!G12,"-")</f>
        <v>-</v>
      </c>
      <c r="E12" s="32">
        <f>España!E12</f>
        <v>81.16</v>
      </c>
      <c r="F12" s="3">
        <f>[1]Aeropuerto!$N5</f>
        <v>196273</v>
      </c>
      <c r="G12" s="3"/>
      <c r="H12" s="3"/>
      <c r="I12" s="3"/>
      <c r="J12" s="3"/>
      <c r="K12" s="3"/>
      <c r="L12" s="3"/>
      <c r="M12" s="3"/>
    </row>
    <row r="13" spans="1:14">
      <c r="A13" s="2" t="str">
        <f>'Pernoctacione Hotel y Apartamet'!A13</f>
        <v>2005</v>
      </c>
      <c r="B13" s="2" t="str">
        <f>'Pernoctacione Hotel y Apartamet'!B13</f>
        <v>2</v>
      </c>
      <c r="C13" s="3">
        <f>'Pernoctacione Hotel y Apartamet'!E13</f>
        <v>10374740</v>
      </c>
      <c r="D13" s="26" t="str">
        <f>IFERROR(Total!D13-España!G13,"-")</f>
        <v>-</v>
      </c>
      <c r="E13" s="32">
        <f>España!E13</f>
        <v>81.349999999999994</v>
      </c>
      <c r="F13" s="3">
        <f>[1]Aeropuerto!$N6</f>
        <v>218902</v>
      </c>
      <c r="G13" s="3"/>
      <c r="H13" s="3"/>
      <c r="I13" s="3"/>
      <c r="J13" s="3"/>
      <c r="K13" s="3"/>
      <c r="L13" s="3"/>
      <c r="M13" s="3"/>
    </row>
    <row r="14" spans="1:14">
      <c r="A14" s="2" t="str">
        <f>'Pernoctacione Hotel y Apartamet'!A14</f>
        <v>2005</v>
      </c>
      <c r="B14" s="2" t="str">
        <f>'Pernoctacione Hotel y Apartamet'!B14</f>
        <v>3</v>
      </c>
      <c r="C14" s="3">
        <f>'Pernoctacione Hotel y Apartamet'!E14</f>
        <v>12107603</v>
      </c>
      <c r="D14" s="26" t="str">
        <f>IFERROR(Total!D14-España!G14,"-")</f>
        <v>-</v>
      </c>
      <c r="E14" s="32">
        <f>España!E14</f>
        <v>82.07</v>
      </c>
      <c r="F14" s="3">
        <f>[1]Aeropuerto!$N7</f>
        <v>301710</v>
      </c>
      <c r="G14" s="3"/>
      <c r="H14" s="3"/>
      <c r="I14" s="3"/>
      <c r="J14" s="3"/>
      <c r="K14" s="3"/>
      <c r="L14" s="3"/>
      <c r="M14" s="3"/>
    </row>
    <row r="15" spans="1:14">
      <c r="A15" s="2" t="str">
        <f>'Pernoctacione Hotel y Apartamet'!A15</f>
        <v>2005</v>
      </c>
      <c r="B15" s="2" t="str">
        <f>'Pernoctacione Hotel y Apartamet'!B15</f>
        <v>4</v>
      </c>
      <c r="C15" s="3">
        <f>'Pernoctacione Hotel y Apartamet'!E15</f>
        <v>11978065</v>
      </c>
      <c r="D15" s="26" t="str">
        <f>IFERROR(Total!D15-España!G15,"-")</f>
        <v>-</v>
      </c>
      <c r="E15" s="32">
        <f>España!E15</f>
        <v>83.24</v>
      </c>
      <c r="F15" s="3">
        <f>[1]Aeropuerto!$N8</f>
        <v>329293</v>
      </c>
      <c r="G15" s="3"/>
      <c r="H15" s="3"/>
      <c r="I15" s="3"/>
      <c r="J15" s="3"/>
      <c r="K15" s="3"/>
      <c r="L15" s="3"/>
      <c r="M15" s="3"/>
    </row>
    <row r="16" spans="1:14">
      <c r="A16" s="2" t="str">
        <f>'Pernoctacione Hotel y Apartamet'!A16</f>
        <v>2005</v>
      </c>
      <c r="B16" s="2" t="str">
        <f>'Pernoctacione Hotel y Apartamet'!B16</f>
        <v>5</v>
      </c>
      <c r="C16" s="3">
        <f>'Pernoctacione Hotel y Apartamet'!E16</f>
        <v>17437266</v>
      </c>
      <c r="D16" s="26" t="str">
        <f>IFERROR(Total!D16-España!G16,"-")</f>
        <v>-</v>
      </c>
      <c r="E16" s="32">
        <f>España!E16</f>
        <v>83.37</v>
      </c>
      <c r="F16" s="3">
        <f>[1]Aeropuerto!$N9</f>
        <v>407650</v>
      </c>
      <c r="G16" s="3"/>
      <c r="H16" s="3"/>
      <c r="I16" s="3"/>
      <c r="J16" s="3"/>
      <c r="K16" s="3"/>
      <c r="L16" s="3"/>
      <c r="M16" s="3"/>
    </row>
    <row r="17" spans="1:13">
      <c r="A17" s="2" t="str">
        <f>'Pernoctacione Hotel y Apartamet'!A17</f>
        <v>2005</v>
      </c>
      <c r="B17" s="2" t="str">
        <f>'Pernoctacione Hotel y Apartamet'!B17</f>
        <v>6</v>
      </c>
      <c r="C17" s="3">
        <f>'Pernoctacione Hotel y Apartamet'!E17</f>
        <v>20144916</v>
      </c>
      <c r="D17" s="26" t="str">
        <f>IFERROR(Total!D17-España!G17,"-")</f>
        <v>-</v>
      </c>
      <c r="E17" s="32">
        <f>España!E17</f>
        <v>83.63</v>
      </c>
      <c r="F17" s="3">
        <f>[1]Aeropuerto!$N10</f>
        <v>414274</v>
      </c>
      <c r="G17" s="3"/>
      <c r="H17" s="3"/>
      <c r="I17" s="3"/>
      <c r="J17" s="3"/>
      <c r="K17" s="3"/>
      <c r="L17" s="3"/>
      <c r="M17" s="3"/>
    </row>
    <row r="18" spans="1:13">
      <c r="A18" s="2" t="str">
        <f>'Pernoctacione Hotel y Apartamet'!A18</f>
        <v>2005</v>
      </c>
      <c r="B18" s="2" t="str">
        <f>'Pernoctacione Hotel y Apartamet'!B18</f>
        <v>7</v>
      </c>
      <c r="C18" s="3">
        <f>'Pernoctacione Hotel y Apartamet'!E18</f>
        <v>24709172</v>
      </c>
      <c r="D18" s="26" t="str">
        <f>IFERROR(Total!D18-España!G18,"-")</f>
        <v>-</v>
      </c>
      <c r="E18" s="32">
        <f>España!E18</f>
        <v>83.11</v>
      </c>
      <c r="F18" s="3">
        <f>[1]Aeropuerto!$N11</f>
        <v>475682</v>
      </c>
      <c r="G18" s="3"/>
      <c r="H18" s="3"/>
      <c r="I18" s="3"/>
      <c r="J18" s="3"/>
      <c r="K18" s="3"/>
      <c r="L18" s="3"/>
      <c r="M18" s="3"/>
    </row>
    <row r="19" spans="1:13">
      <c r="A19" s="2" t="str">
        <f>'Pernoctacione Hotel y Apartamet'!A19</f>
        <v>2005</v>
      </c>
      <c r="B19" s="2" t="str">
        <f>'Pernoctacione Hotel y Apartamet'!B19</f>
        <v>8</v>
      </c>
      <c r="C19" s="3">
        <f>'Pernoctacione Hotel y Apartamet'!E19</f>
        <v>26840688</v>
      </c>
      <c r="D19" s="26" t="str">
        <f>IFERROR(Total!D19-España!G19,"-")</f>
        <v>-</v>
      </c>
      <c r="E19" s="32">
        <f>España!E19</f>
        <v>83.5</v>
      </c>
      <c r="F19" s="3">
        <f>[1]Aeropuerto!$N12</f>
        <v>417984</v>
      </c>
      <c r="G19" s="3"/>
      <c r="H19" s="3"/>
      <c r="I19" s="3"/>
      <c r="J19" s="3"/>
      <c r="K19" s="3"/>
      <c r="L19" s="3"/>
      <c r="M19" s="3"/>
    </row>
    <row r="20" spans="1:13">
      <c r="A20" s="2" t="str">
        <f>'Pernoctacione Hotel y Apartamet'!A20</f>
        <v>2005</v>
      </c>
      <c r="B20" s="2" t="str">
        <f>'Pernoctacione Hotel y Apartamet'!B20</f>
        <v>9</v>
      </c>
      <c r="C20" s="3">
        <f>'Pernoctacione Hotel y Apartamet'!E20</f>
        <v>22696913</v>
      </c>
      <c r="D20" s="26" t="str">
        <f>IFERROR(Total!D20-España!G20,"-")</f>
        <v>-</v>
      </c>
      <c r="E20" s="32">
        <f>España!E20</f>
        <v>84.02</v>
      </c>
      <c r="F20" s="3">
        <f>[1]Aeropuerto!$N13</f>
        <v>420329</v>
      </c>
      <c r="G20" s="3"/>
      <c r="H20" s="3"/>
      <c r="I20" s="3"/>
      <c r="J20" s="3"/>
      <c r="K20" s="3"/>
      <c r="L20" s="3"/>
      <c r="M20" s="3"/>
    </row>
    <row r="21" spans="1:13">
      <c r="A21" s="2" t="str">
        <f>'Pernoctacione Hotel y Apartamet'!A21</f>
        <v>2005</v>
      </c>
      <c r="B21" s="2" t="str">
        <f>'Pernoctacione Hotel y Apartamet'!B21</f>
        <v>10</v>
      </c>
      <c r="C21" s="3">
        <f>'Pernoctacione Hotel y Apartamet'!E21</f>
        <v>18409326</v>
      </c>
      <c r="D21" s="26" t="str">
        <f>IFERROR(Total!D21-España!G21,"-")</f>
        <v>-</v>
      </c>
      <c r="E21" s="32">
        <f>España!E21</f>
        <v>84.67</v>
      </c>
      <c r="F21" s="3">
        <f>[1]Aeropuerto!$N14</f>
        <v>392164</v>
      </c>
      <c r="G21" s="3"/>
      <c r="H21" s="3"/>
      <c r="I21" s="3"/>
      <c r="J21" s="3"/>
      <c r="K21" s="3"/>
      <c r="L21" s="3"/>
      <c r="M21" s="3"/>
    </row>
    <row r="22" spans="1:13">
      <c r="A22" s="2" t="str">
        <f>'Pernoctacione Hotel y Apartamet'!A22</f>
        <v>2005</v>
      </c>
      <c r="B22" s="2" t="str">
        <f>'Pernoctacione Hotel y Apartamet'!B22</f>
        <v>11</v>
      </c>
      <c r="C22" s="3">
        <f>'Pernoctacione Hotel y Apartamet'!E22</f>
        <v>10464072</v>
      </c>
      <c r="D22" s="26" t="str">
        <f>IFERROR(Total!D22-España!G22,"-")</f>
        <v>-</v>
      </c>
      <c r="E22" s="32">
        <f>España!E22</f>
        <v>84.8</v>
      </c>
      <c r="F22" s="3">
        <f>[1]Aeropuerto!$N15</f>
        <v>209960</v>
      </c>
      <c r="G22" s="3"/>
      <c r="H22" s="3"/>
      <c r="I22" s="3"/>
      <c r="J22" s="3"/>
      <c r="K22" s="3"/>
      <c r="L22" s="3"/>
      <c r="M22" s="3"/>
    </row>
    <row r="23" spans="1:13">
      <c r="A23" s="2" t="str">
        <f>'Pernoctacione Hotel y Apartamet'!A23</f>
        <v>2005</v>
      </c>
      <c r="B23" s="2" t="str">
        <f>'Pernoctacione Hotel y Apartamet'!B23</f>
        <v>12</v>
      </c>
      <c r="C23" s="3">
        <f>'Pernoctacione Hotel y Apartamet'!E23</f>
        <v>9018878</v>
      </c>
      <c r="D23" s="26" t="str">
        <f>IFERROR(Total!D23-España!G23,"-")</f>
        <v>-</v>
      </c>
      <c r="E23" s="32">
        <f>España!E23</f>
        <v>84.99</v>
      </c>
      <c r="F23" s="3">
        <f>[1]Aeropuerto!$N16</f>
        <v>205249</v>
      </c>
      <c r="G23" s="3"/>
      <c r="H23" s="3"/>
      <c r="I23" s="3"/>
      <c r="J23" s="3"/>
      <c r="K23" s="3"/>
      <c r="L23" s="3"/>
      <c r="M23" s="3"/>
    </row>
    <row r="24" spans="1:13">
      <c r="A24" s="2" t="str">
        <f>'Pernoctacione Hotel y Apartamet'!A24</f>
        <v>2006</v>
      </c>
      <c r="B24" s="2" t="str">
        <f>'Pernoctacione Hotel y Apartamet'!B24</f>
        <v>1</v>
      </c>
      <c r="C24" s="3">
        <f>'Pernoctacione Hotel y Apartamet'!E24</f>
        <v>10325703</v>
      </c>
      <c r="D24" s="26" t="str">
        <f>IFERROR(Total!D24-España!G24,"-")</f>
        <v>-</v>
      </c>
      <c r="E24" s="32">
        <f>España!E24</f>
        <v>84.6</v>
      </c>
      <c r="F24" s="3">
        <f>[1]Aeropuerto!$N17</f>
        <v>192348</v>
      </c>
      <c r="G24" s="3"/>
      <c r="H24" s="3"/>
      <c r="I24" s="3"/>
      <c r="J24" s="3"/>
      <c r="K24" s="3"/>
      <c r="L24" s="3"/>
      <c r="M24" s="3"/>
    </row>
    <row r="25" spans="1:13">
      <c r="A25" s="2" t="str">
        <f>'Pernoctacione Hotel y Apartamet'!A25</f>
        <v>2006</v>
      </c>
      <c r="B25" s="2" t="str">
        <f>'Pernoctacione Hotel y Apartamet'!B25</f>
        <v>2</v>
      </c>
      <c r="C25" s="3">
        <f>'Pernoctacione Hotel y Apartamet'!E25</f>
        <v>10502165</v>
      </c>
      <c r="D25" s="26" t="str">
        <f>IFERROR(Total!D25-España!G25,"-")</f>
        <v>-</v>
      </c>
      <c r="E25" s="32">
        <f>España!E25</f>
        <v>84.66</v>
      </c>
      <c r="F25" s="3">
        <f>[1]Aeropuerto!$N18</f>
        <v>217880</v>
      </c>
      <c r="G25" s="3"/>
      <c r="H25" s="3"/>
      <c r="I25" s="3"/>
      <c r="J25" s="3"/>
      <c r="K25" s="3"/>
      <c r="L25" s="3"/>
      <c r="M25" s="3"/>
    </row>
    <row r="26" spans="1:13">
      <c r="A26" s="2" t="str">
        <f>'Pernoctacione Hotel y Apartamet'!A26</f>
        <v>2006</v>
      </c>
      <c r="B26" s="2" t="str">
        <f>'Pernoctacione Hotel y Apartamet'!B26</f>
        <v>3</v>
      </c>
      <c r="C26" s="3">
        <f>'Pernoctacione Hotel y Apartamet'!E26</f>
        <v>12771413</v>
      </c>
      <c r="D26" s="26" t="str">
        <f>IFERROR(Total!D26-España!G26,"-")</f>
        <v>-</v>
      </c>
      <c r="E26" s="32">
        <f>España!E26</f>
        <v>85.26</v>
      </c>
      <c r="F26" s="3">
        <f>[1]Aeropuerto!$N19</f>
        <v>286925</v>
      </c>
      <c r="G26" s="3"/>
      <c r="H26" s="3"/>
      <c r="I26" s="3"/>
      <c r="J26" s="3"/>
      <c r="K26" s="3"/>
      <c r="L26" s="3"/>
      <c r="M26" s="3"/>
    </row>
    <row r="27" spans="1:13">
      <c r="A27" s="2" t="str">
        <f>'Pernoctacione Hotel y Apartamet'!A27</f>
        <v>2006</v>
      </c>
      <c r="B27" s="2" t="str">
        <f>'Pernoctacione Hotel y Apartamet'!B27</f>
        <v>4</v>
      </c>
      <c r="C27" s="3">
        <f>'Pernoctacione Hotel y Apartamet'!E27</f>
        <v>14515955</v>
      </c>
      <c r="D27" s="26" t="str">
        <f>IFERROR(Total!D27-España!G27,"-")</f>
        <v>-</v>
      </c>
      <c r="E27" s="32">
        <f>España!E27</f>
        <v>86.49</v>
      </c>
      <c r="F27" s="3">
        <f>[1]Aeropuerto!$N20</f>
        <v>366367</v>
      </c>
      <c r="G27" s="3"/>
      <c r="H27" s="3"/>
      <c r="I27" s="3"/>
      <c r="J27" s="3"/>
      <c r="K27" s="3"/>
      <c r="L27" s="3"/>
      <c r="M27" s="3"/>
    </row>
    <row r="28" spans="1:13">
      <c r="A28" s="2" t="str">
        <f>'Pernoctacione Hotel y Apartamet'!A28</f>
        <v>2006</v>
      </c>
      <c r="B28" s="2" t="str">
        <f>'Pernoctacione Hotel y Apartamet'!B28</f>
        <v>5</v>
      </c>
      <c r="C28" s="3">
        <f>'Pernoctacione Hotel y Apartamet'!E28</f>
        <v>18783807</v>
      </c>
      <c r="D28" s="26" t="str">
        <f>IFERROR(Total!D28-España!G28,"-")</f>
        <v>-</v>
      </c>
      <c r="E28" s="32">
        <f>España!E28</f>
        <v>86.8</v>
      </c>
      <c r="F28" s="3">
        <f>[1]Aeropuerto!$N21</f>
        <v>400473</v>
      </c>
      <c r="G28" s="3"/>
      <c r="H28" s="3"/>
      <c r="I28" s="3"/>
      <c r="J28" s="3"/>
      <c r="K28" s="3"/>
      <c r="L28" s="3"/>
      <c r="M28" s="3"/>
    </row>
    <row r="29" spans="1:13">
      <c r="A29" s="2" t="str">
        <f>'Pernoctacione Hotel y Apartamet'!A29</f>
        <v>2006</v>
      </c>
      <c r="B29" s="2" t="str">
        <f>'Pernoctacione Hotel y Apartamet'!B29</f>
        <v>6</v>
      </c>
      <c r="C29" s="3">
        <f>'Pernoctacione Hotel y Apartamet'!E29</f>
        <v>22677525</v>
      </c>
      <c r="D29" s="26" t="str">
        <f>IFERROR(Total!D29-España!G29,"-")</f>
        <v>-</v>
      </c>
      <c r="E29" s="32">
        <f>España!E29</f>
        <v>86.94</v>
      </c>
      <c r="F29" s="3">
        <f>[1]Aeropuerto!$N22</f>
        <v>412645</v>
      </c>
      <c r="G29" s="3"/>
      <c r="H29" s="3"/>
      <c r="I29" s="3"/>
      <c r="J29" s="3"/>
      <c r="K29" s="3"/>
      <c r="L29" s="3"/>
      <c r="M29" s="3"/>
    </row>
    <row r="30" spans="1:13">
      <c r="A30" s="2" t="str">
        <f>'Pernoctacione Hotel y Apartamet'!A30</f>
        <v>2006</v>
      </c>
      <c r="B30" s="2" t="str">
        <f>'Pernoctacione Hotel y Apartamet'!B30</f>
        <v>7</v>
      </c>
      <c r="C30" s="3">
        <f>'Pernoctacione Hotel y Apartamet'!E30</f>
        <v>27462361</v>
      </c>
      <c r="D30" s="26" t="str">
        <f>IFERROR(Total!D30-España!G30,"-")</f>
        <v>-</v>
      </c>
      <c r="E30" s="32">
        <f>España!E30</f>
        <v>86.45</v>
      </c>
      <c r="F30" s="3">
        <f>[1]Aeropuerto!$N23</f>
        <v>469902</v>
      </c>
      <c r="G30" s="3"/>
      <c r="H30" s="3"/>
      <c r="I30" s="3"/>
      <c r="J30" s="3"/>
      <c r="K30" s="3"/>
      <c r="L30" s="3"/>
      <c r="M30" s="3"/>
    </row>
    <row r="31" spans="1:13">
      <c r="A31" s="2" t="str">
        <f>'Pernoctacione Hotel y Apartamet'!A31</f>
        <v>2006</v>
      </c>
      <c r="B31" s="2" t="str">
        <f>'Pernoctacione Hotel y Apartamet'!B31</f>
        <v>8</v>
      </c>
      <c r="C31" s="3">
        <f>'Pernoctacione Hotel y Apartamet'!E31</f>
        <v>27793319</v>
      </c>
      <c r="D31" s="26" t="str">
        <f>IFERROR(Total!D31-España!G31,"-")</f>
        <v>-</v>
      </c>
      <c r="E31" s="32">
        <f>España!E31</f>
        <v>86.65</v>
      </c>
      <c r="F31" s="3">
        <f>[1]Aeropuerto!$N24</f>
        <v>414945</v>
      </c>
      <c r="G31" s="3"/>
      <c r="H31" s="3"/>
      <c r="I31" s="3"/>
      <c r="J31" s="3"/>
      <c r="K31" s="3"/>
      <c r="L31" s="3"/>
      <c r="M31" s="3"/>
    </row>
    <row r="32" spans="1:13">
      <c r="A32" s="2" t="str">
        <f>'Pernoctacione Hotel y Apartamet'!A32</f>
        <v>2006</v>
      </c>
      <c r="B32" s="2" t="str">
        <f>'Pernoctacione Hotel y Apartamet'!B32</f>
        <v>9</v>
      </c>
      <c r="C32" s="3">
        <f>'Pernoctacione Hotel y Apartamet'!E32</f>
        <v>23768545</v>
      </c>
      <c r="D32" s="26" t="str">
        <f>IFERROR(Total!D32-España!G32,"-")</f>
        <v>-</v>
      </c>
      <c r="E32" s="32">
        <f>España!E32</f>
        <v>86.48</v>
      </c>
      <c r="F32" s="3">
        <f>[1]Aeropuerto!$N25</f>
        <v>424529</v>
      </c>
      <c r="G32" s="3"/>
      <c r="H32" s="3"/>
      <c r="I32" s="3"/>
      <c r="J32" s="3"/>
      <c r="K32" s="3"/>
      <c r="L32" s="3"/>
      <c r="M32" s="3"/>
    </row>
    <row r="33" spans="1:13">
      <c r="A33" s="2" t="str">
        <f>'Pernoctacione Hotel y Apartamet'!A33</f>
        <v>2006</v>
      </c>
      <c r="B33" s="2" t="str">
        <f>'Pernoctacione Hotel y Apartamet'!B33</f>
        <v>10</v>
      </c>
      <c r="C33" s="3">
        <f>'Pernoctacione Hotel y Apartamet'!E33</f>
        <v>18781311</v>
      </c>
      <c r="D33" s="26" t="str">
        <f>IFERROR(Total!D33-España!G33,"-")</f>
        <v>-</v>
      </c>
      <c r="E33" s="32">
        <f>España!E33</f>
        <v>86.84</v>
      </c>
      <c r="F33" s="3">
        <f>[1]Aeropuerto!$N26</f>
        <v>379185</v>
      </c>
      <c r="G33" s="3"/>
      <c r="H33" s="3"/>
      <c r="I33" s="3"/>
      <c r="J33" s="3"/>
      <c r="K33" s="3"/>
      <c r="L33" s="3"/>
      <c r="M33" s="3"/>
    </row>
    <row r="34" spans="1:13">
      <c r="A34" s="2" t="str">
        <f>'Pernoctacione Hotel y Apartamet'!A34</f>
        <v>2006</v>
      </c>
      <c r="B34" s="2" t="str">
        <f>'Pernoctacione Hotel y Apartamet'!B34</f>
        <v>11</v>
      </c>
      <c r="C34" s="3">
        <f>'Pernoctacione Hotel y Apartamet'!E34</f>
        <v>10976768</v>
      </c>
      <c r="D34" s="26" t="str">
        <f>IFERROR(Total!D34-España!G34,"-")</f>
        <v>-</v>
      </c>
      <c r="E34" s="32">
        <f>España!E34</f>
        <v>87.05</v>
      </c>
      <c r="F34" s="3">
        <f>[1]Aeropuerto!$N27</f>
        <v>210417</v>
      </c>
      <c r="G34" s="3"/>
      <c r="H34" s="3"/>
      <c r="I34" s="3"/>
      <c r="J34" s="3"/>
      <c r="K34" s="3"/>
      <c r="L34" s="3"/>
      <c r="M34" s="3"/>
    </row>
    <row r="35" spans="1:13">
      <c r="A35" s="2" t="str">
        <f>'Pernoctacione Hotel y Apartamet'!A35</f>
        <v>2006</v>
      </c>
      <c r="B35" s="2" t="str">
        <f>'Pernoctacione Hotel y Apartamet'!B35</f>
        <v>12</v>
      </c>
      <c r="C35" s="3">
        <f>'Pernoctacione Hotel y Apartamet'!E35</f>
        <v>10017973</v>
      </c>
      <c r="D35" s="26" t="str">
        <f>IFERROR(Total!D35-España!G35,"-")</f>
        <v>-</v>
      </c>
      <c r="E35" s="32">
        <f>España!E35</f>
        <v>87.3</v>
      </c>
      <c r="F35" s="3">
        <f>[1]Aeropuerto!$N28</f>
        <v>213828</v>
      </c>
      <c r="G35" s="3"/>
      <c r="H35" s="3"/>
      <c r="I35" s="3"/>
      <c r="J35" s="3"/>
      <c r="K35" s="3"/>
      <c r="L35" s="3"/>
      <c r="M35" s="3"/>
    </row>
    <row r="36" spans="1:13">
      <c r="A36" s="2" t="str">
        <f>'Pernoctacione Hotel y Apartamet'!A36</f>
        <v>2007</v>
      </c>
      <c r="B36" s="2" t="str">
        <f>'Pernoctacione Hotel y Apartamet'!B36</f>
        <v>1</v>
      </c>
      <c r="C36" s="3">
        <f>'Pernoctacione Hotel y Apartamet'!E36</f>
        <v>10678500</v>
      </c>
      <c r="D36" s="26" t="str">
        <f>IFERROR(Total!D36-España!G36,"-")</f>
        <v>-</v>
      </c>
      <c r="E36" s="32">
        <f>España!E36</f>
        <v>86.67</v>
      </c>
      <c r="F36" s="3">
        <f>[1]Aeropuerto!$N29</f>
        <v>189692</v>
      </c>
      <c r="G36" s="3"/>
      <c r="H36" s="3"/>
      <c r="I36" s="3"/>
      <c r="J36" s="3"/>
      <c r="K36" s="3"/>
      <c r="L36" s="3"/>
      <c r="M36" s="3"/>
    </row>
    <row r="37" spans="1:13">
      <c r="A37" s="2" t="str">
        <f>'Pernoctacione Hotel y Apartamet'!A37</f>
        <v>2007</v>
      </c>
      <c r="B37" s="2" t="str">
        <f>'Pernoctacione Hotel y Apartamet'!B37</f>
        <v>2</v>
      </c>
      <c r="C37" s="3">
        <f>'Pernoctacione Hotel y Apartamet'!E37</f>
        <v>10864483</v>
      </c>
      <c r="D37" s="26" t="str">
        <f>IFERROR(Total!D37-España!G37,"-")</f>
        <v>-</v>
      </c>
      <c r="E37" s="32">
        <f>España!E37</f>
        <v>86.73</v>
      </c>
      <c r="F37" s="3">
        <f>[1]Aeropuerto!$N30</f>
        <v>216770</v>
      </c>
      <c r="G37" s="3"/>
      <c r="H37" s="3"/>
      <c r="I37" s="3"/>
      <c r="J37" s="3"/>
      <c r="K37" s="3"/>
      <c r="L37" s="3"/>
      <c r="M37" s="3"/>
    </row>
    <row r="38" spans="1:13">
      <c r="A38" s="2" t="str">
        <f>'Pernoctacione Hotel y Apartamet'!A38</f>
        <v>2007</v>
      </c>
      <c r="B38" s="2" t="str">
        <f>'Pernoctacione Hotel y Apartamet'!B38</f>
        <v>3</v>
      </c>
      <c r="C38" s="3">
        <f>'Pernoctacione Hotel y Apartamet'!E38</f>
        <v>13482425</v>
      </c>
      <c r="D38" s="26" t="str">
        <f>IFERROR(Total!D38-España!G38,"-")</f>
        <v>-</v>
      </c>
      <c r="E38" s="32">
        <f>España!E38</f>
        <v>87.4</v>
      </c>
      <c r="F38" s="3">
        <f>[1]Aeropuerto!$N31</f>
        <v>302011</v>
      </c>
      <c r="G38" s="3"/>
      <c r="H38" s="3"/>
      <c r="I38" s="3"/>
      <c r="J38" s="3"/>
      <c r="K38" s="3"/>
      <c r="L38" s="3"/>
      <c r="M38" s="3"/>
    </row>
    <row r="39" spans="1:13">
      <c r="A39" s="2" t="str">
        <f>'Pernoctacione Hotel y Apartamet'!A39</f>
        <v>2007</v>
      </c>
      <c r="B39" s="2" t="str">
        <f>'Pernoctacione Hotel y Apartamet'!B39</f>
        <v>4</v>
      </c>
      <c r="C39" s="3">
        <f>'Pernoctacione Hotel y Apartamet'!E39</f>
        <v>14432130</v>
      </c>
      <c r="D39" s="26" t="str">
        <f>IFERROR(Total!D39-España!G39,"-")</f>
        <v>-</v>
      </c>
      <c r="E39" s="32">
        <f>España!E39</f>
        <v>88.64</v>
      </c>
      <c r="F39" s="3">
        <f>[1]Aeropuerto!$N32</f>
        <v>352589</v>
      </c>
      <c r="G39" s="3"/>
      <c r="H39" s="3"/>
      <c r="I39" s="3"/>
      <c r="J39" s="3"/>
      <c r="K39" s="3"/>
      <c r="L39" s="3"/>
      <c r="M39" s="3"/>
    </row>
    <row r="40" spans="1:13">
      <c r="A40" s="2" t="str">
        <f>'Pernoctacione Hotel y Apartamet'!A40</f>
        <v>2007</v>
      </c>
      <c r="B40" s="2" t="str">
        <f>'Pernoctacione Hotel y Apartamet'!B40</f>
        <v>5</v>
      </c>
      <c r="C40" s="3">
        <f>'Pernoctacione Hotel y Apartamet'!E40</f>
        <v>18459087</v>
      </c>
      <c r="D40" s="26" t="str">
        <f>IFERROR(Total!D40-España!G40,"-")</f>
        <v>-</v>
      </c>
      <c r="E40" s="32">
        <f>España!E40</f>
        <v>88.89</v>
      </c>
      <c r="F40" s="3">
        <f>[1]Aeropuerto!$N33</f>
        <v>411629</v>
      </c>
      <c r="G40" s="3"/>
      <c r="H40" s="3"/>
      <c r="I40" s="3"/>
      <c r="J40" s="3"/>
      <c r="K40" s="3"/>
      <c r="L40" s="3"/>
      <c r="M40" s="3"/>
    </row>
    <row r="41" spans="1:13">
      <c r="A41" s="2" t="str">
        <f>'Pernoctacione Hotel y Apartamet'!A41</f>
        <v>2007</v>
      </c>
      <c r="B41" s="2" t="str">
        <f>'Pernoctacione Hotel y Apartamet'!B41</f>
        <v>6</v>
      </c>
      <c r="C41" s="3">
        <f>'Pernoctacione Hotel y Apartamet'!E41</f>
        <v>22470608</v>
      </c>
      <c r="D41" s="26" t="str">
        <f>IFERROR(Total!D41-España!G41,"-")</f>
        <v>-</v>
      </c>
      <c r="E41" s="32">
        <f>España!E41</f>
        <v>89.06</v>
      </c>
      <c r="F41" s="3">
        <f>[1]Aeropuerto!$N34</f>
        <v>429122</v>
      </c>
      <c r="G41" s="3"/>
      <c r="H41" s="3"/>
      <c r="I41" s="3"/>
      <c r="J41" s="3"/>
      <c r="K41" s="3"/>
      <c r="L41" s="3"/>
      <c r="M41" s="3"/>
    </row>
    <row r="42" spans="1:13">
      <c r="A42" s="2" t="str">
        <f>'Pernoctacione Hotel y Apartamet'!A42</f>
        <v>2007</v>
      </c>
      <c r="B42" s="2" t="str">
        <f>'Pernoctacione Hotel y Apartamet'!B42</f>
        <v>7</v>
      </c>
      <c r="C42" s="3">
        <f>'Pernoctacione Hotel y Apartamet'!E42</f>
        <v>26950744</v>
      </c>
      <c r="D42" s="26" t="str">
        <f>IFERROR(Total!D42-España!G42,"-")</f>
        <v>-</v>
      </c>
      <c r="E42" s="32">
        <f>España!E42</f>
        <v>88.44</v>
      </c>
      <c r="F42" s="3">
        <f>[1]Aeropuerto!$N35</f>
        <v>493267</v>
      </c>
      <c r="G42" s="3"/>
      <c r="H42" s="3"/>
      <c r="I42" s="3"/>
      <c r="J42" s="3"/>
      <c r="K42" s="3"/>
      <c r="L42" s="3"/>
      <c r="M42" s="3"/>
    </row>
    <row r="43" spans="1:13">
      <c r="A43" s="2" t="str">
        <f>'Pernoctacione Hotel y Apartamet'!A43</f>
        <v>2007</v>
      </c>
      <c r="B43" s="2" t="str">
        <f>'Pernoctacione Hotel y Apartamet'!B43</f>
        <v>8</v>
      </c>
      <c r="C43" s="3">
        <f>'Pernoctacione Hotel y Apartamet'!E43</f>
        <v>27944959</v>
      </c>
      <c r="D43" s="26" t="str">
        <f>IFERROR(Total!D43-España!G43,"-")</f>
        <v>-</v>
      </c>
      <c r="E43" s="32">
        <f>España!E43</f>
        <v>88.59</v>
      </c>
      <c r="F43" s="3">
        <f>[1]Aeropuerto!$N36</f>
        <v>450924</v>
      </c>
      <c r="G43" s="3"/>
      <c r="H43" s="3"/>
      <c r="I43" s="3"/>
      <c r="J43" s="3"/>
      <c r="K43" s="3"/>
      <c r="L43" s="3"/>
      <c r="M43" s="3"/>
    </row>
    <row r="44" spans="1:13">
      <c r="A44" s="2" t="str">
        <f>'Pernoctacione Hotel y Apartamet'!A44</f>
        <v>2007</v>
      </c>
      <c r="B44" s="2" t="str">
        <f>'Pernoctacione Hotel y Apartamet'!B44</f>
        <v>9</v>
      </c>
      <c r="C44" s="3">
        <f>'Pernoctacione Hotel y Apartamet'!E44</f>
        <v>23624819</v>
      </c>
      <c r="D44" s="26" t="str">
        <f>IFERROR(Total!D44-España!G44,"-")</f>
        <v>-</v>
      </c>
      <c r="E44" s="32">
        <f>España!E44</f>
        <v>88.85</v>
      </c>
      <c r="F44" s="3">
        <f>[1]Aeropuerto!$N37</f>
        <v>452946</v>
      </c>
      <c r="G44" s="3"/>
      <c r="H44" s="3"/>
      <c r="I44" s="3"/>
      <c r="J44" s="3"/>
      <c r="K44" s="3"/>
      <c r="L44" s="3"/>
      <c r="M44" s="3"/>
    </row>
    <row r="45" spans="1:13">
      <c r="A45" s="2" t="str">
        <f>'Pernoctacione Hotel y Apartamet'!A45</f>
        <v>2007</v>
      </c>
      <c r="B45" s="2" t="str">
        <f>'Pernoctacione Hotel y Apartamet'!B45</f>
        <v>10</v>
      </c>
      <c r="C45" s="3">
        <f>'Pernoctacione Hotel y Apartamet'!E45</f>
        <v>18826123</v>
      </c>
      <c r="D45" s="26" t="str">
        <f>IFERROR(Total!D45-España!G45,"-")</f>
        <v>-</v>
      </c>
      <c r="E45" s="32">
        <f>España!E45</f>
        <v>90</v>
      </c>
      <c r="F45" s="3">
        <f>[1]Aeropuerto!$N38</f>
        <v>386878</v>
      </c>
      <c r="G45" s="3"/>
      <c r="H45" s="3"/>
      <c r="I45" s="3"/>
      <c r="J45" s="3"/>
      <c r="K45" s="3"/>
      <c r="L45" s="3"/>
      <c r="M45" s="3"/>
    </row>
    <row r="46" spans="1:13">
      <c r="A46" s="2" t="str">
        <f>'Pernoctacione Hotel y Apartamet'!A46</f>
        <v>2007</v>
      </c>
      <c r="B46" s="2" t="str">
        <f>'Pernoctacione Hotel y Apartamet'!B46</f>
        <v>11</v>
      </c>
      <c r="C46" s="3">
        <f>'Pernoctacione Hotel y Apartamet'!E46</f>
        <v>11191244</v>
      </c>
      <c r="D46" s="26" t="str">
        <f>IFERROR(Total!D46-España!G46,"-")</f>
        <v>-</v>
      </c>
      <c r="E46" s="32">
        <f>España!E46</f>
        <v>90.65</v>
      </c>
      <c r="F46" s="3">
        <f>[1]Aeropuerto!$N39</f>
        <v>218080</v>
      </c>
      <c r="G46" s="3"/>
      <c r="H46" s="3"/>
      <c r="I46" s="3"/>
      <c r="J46" s="3"/>
      <c r="K46" s="3"/>
      <c r="L46" s="3"/>
      <c r="M46" s="3"/>
    </row>
    <row r="47" spans="1:13">
      <c r="A47" s="2" t="str">
        <f>'Pernoctacione Hotel y Apartamet'!A47</f>
        <v>2007</v>
      </c>
      <c r="B47" s="2" t="str">
        <f>'Pernoctacione Hotel y Apartamet'!B47</f>
        <v>12</v>
      </c>
      <c r="C47" s="3">
        <f>'Pernoctacione Hotel y Apartamet'!E47</f>
        <v>10278417</v>
      </c>
      <c r="D47" s="26" t="str">
        <f>IFERROR(Total!D47-España!G47,"-")</f>
        <v>-</v>
      </c>
      <c r="E47" s="32">
        <f>España!E47</f>
        <v>91.04</v>
      </c>
      <c r="F47" s="3">
        <f>[1]Aeropuerto!$N40</f>
        <v>219310</v>
      </c>
      <c r="G47" s="3"/>
      <c r="H47" s="3"/>
      <c r="I47" s="3"/>
      <c r="J47" s="3"/>
      <c r="K47" s="3"/>
      <c r="L47" s="3"/>
      <c r="M47" s="3"/>
    </row>
    <row r="48" spans="1:13">
      <c r="A48" s="2" t="str">
        <f>'Pernoctacione Hotel y Apartamet'!A48</f>
        <v>2008</v>
      </c>
      <c r="B48" s="2" t="str">
        <f>'Pernoctacione Hotel y Apartamet'!B48</f>
        <v>1</v>
      </c>
      <c r="C48" s="3">
        <f>'Pernoctacione Hotel y Apartamet'!E48</f>
        <v>10875026</v>
      </c>
      <c r="D48" s="26">
        <f>IFERROR(Total!D48-España!G48,"-")</f>
        <v>96914399</v>
      </c>
      <c r="E48" s="32">
        <f>España!E48</f>
        <v>90.46</v>
      </c>
      <c r="F48" s="3">
        <f>[1]Aeropuerto!$N41</f>
        <v>190492</v>
      </c>
      <c r="G48" s="3"/>
      <c r="H48" s="3"/>
      <c r="I48" s="3"/>
      <c r="J48" s="3"/>
      <c r="K48" s="3"/>
      <c r="L48" s="3"/>
      <c r="M48" s="3"/>
    </row>
    <row r="49" spans="1:13">
      <c r="A49" s="2" t="str">
        <f>'Pernoctacione Hotel y Apartamet'!A49</f>
        <v>2008</v>
      </c>
      <c r="B49" s="2" t="str">
        <f>'Pernoctacione Hotel y Apartamet'!B49</f>
        <v>2</v>
      </c>
      <c r="C49" s="3">
        <f>'Pernoctacione Hotel y Apartamet'!E49</f>
        <v>11654454</v>
      </c>
      <c r="D49" s="26">
        <f>IFERROR(Total!D49-España!G49,"-")</f>
        <v>0</v>
      </c>
      <c r="E49" s="32">
        <f>España!E49</f>
        <v>90.59</v>
      </c>
      <c r="F49" s="3">
        <f>[1]Aeropuerto!$N42</f>
        <v>229863</v>
      </c>
      <c r="G49" s="3"/>
      <c r="H49" s="3"/>
      <c r="I49" s="3"/>
      <c r="J49" s="3"/>
      <c r="K49" s="3"/>
      <c r="L49" s="3"/>
      <c r="M49" s="3"/>
    </row>
    <row r="50" spans="1:13">
      <c r="A50" s="2" t="str">
        <f>'Pernoctacione Hotel y Apartamet'!A50</f>
        <v>2008</v>
      </c>
      <c r="B50" s="2" t="str">
        <f>'Pernoctacione Hotel y Apartamet'!B50</f>
        <v>3</v>
      </c>
      <c r="C50" s="3">
        <f>'Pernoctacione Hotel y Apartamet'!E50</f>
        <v>13724855</v>
      </c>
      <c r="D50" s="26">
        <f>IFERROR(Total!D50-España!G50,"-")</f>
        <v>0</v>
      </c>
      <c r="E50" s="32">
        <f>España!E50</f>
        <v>91.41</v>
      </c>
      <c r="F50" s="3">
        <f>[1]Aeropuerto!$N43</f>
        <v>302671</v>
      </c>
      <c r="G50" s="3"/>
      <c r="H50" s="3"/>
      <c r="I50" s="3"/>
      <c r="J50" s="3"/>
      <c r="K50" s="3"/>
      <c r="L50" s="3"/>
      <c r="M50" s="3"/>
    </row>
    <row r="51" spans="1:13">
      <c r="A51" s="2" t="str">
        <f>'Pernoctacione Hotel y Apartamet'!A51</f>
        <v>2008</v>
      </c>
      <c r="B51" s="2" t="str">
        <f>'Pernoctacione Hotel y Apartamet'!B51</f>
        <v>4</v>
      </c>
      <c r="C51" s="3">
        <f>'Pernoctacione Hotel y Apartamet'!E51</f>
        <v>13991205</v>
      </c>
      <c r="D51" s="26">
        <f>IFERROR(Total!D51-España!G51,"-")</f>
        <v>0</v>
      </c>
      <c r="E51" s="32">
        <f>España!E51</f>
        <v>92.4</v>
      </c>
      <c r="F51" s="3">
        <f>[1]Aeropuerto!$N44</f>
        <v>338730</v>
      </c>
      <c r="G51" s="3"/>
      <c r="H51" s="3"/>
      <c r="I51" s="3"/>
      <c r="J51" s="3"/>
      <c r="K51" s="3"/>
      <c r="L51" s="3"/>
      <c r="M51" s="3"/>
    </row>
    <row r="52" spans="1:13">
      <c r="A52" s="2" t="str">
        <f>'Pernoctacione Hotel y Apartamet'!A52</f>
        <v>2008</v>
      </c>
      <c r="B52" s="2" t="str">
        <f>'Pernoctacione Hotel y Apartamet'!B52</f>
        <v>5</v>
      </c>
      <c r="C52" s="3">
        <f>'Pernoctacione Hotel y Apartamet'!E52</f>
        <v>19385083</v>
      </c>
      <c r="D52" s="26">
        <f>IFERROR(Total!D52-España!G52,"-")</f>
        <v>0</v>
      </c>
      <c r="E52" s="32">
        <f>España!E52</f>
        <v>93.04</v>
      </c>
      <c r="F52" s="3">
        <f>[1]Aeropuerto!$N45</f>
        <v>427614</v>
      </c>
      <c r="G52" s="3"/>
      <c r="H52" s="3"/>
      <c r="I52" s="3"/>
      <c r="J52" s="3"/>
      <c r="K52" s="3"/>
      <c r="L52" s="3"/>
      <c r="M52" s="3"/>
    </row>
    <row r="53" spans="1:13">
      <c r="A53" s="2" t="str">
        <f>'Pernoctacione Hotel y Apartamet'!A53</f>
        <v>2008</v>
      </c>
      <c r="B53" s="2" t="str">
        <f>'Pernoctacione Hotel y Apartamet'!B53</f>
        <v>6</v>
      </c>
      <c r="C53" s="3">
        <f>'Pernoctacione Hotel y Apartamet'!E53</f>
        <v>22033487</v>
      </c>
      <c r="D53" s="26">
        <f>IFERROR(Total!D53-España!G53,"-")</f>
        <v>0</v>
      </c>
      <c r="E53" s="32">
        <f>España!E53</f>
        <v>93.58</v>
      </c>
      <c r="F53" s="3">
        <f>[1]Aeropuerto!$N46</f>
        <v>436402</v>
      </c>
      <c r="G53" s="3"/>
      <c r="H53" s="3"/>
      <c r="I53" s="3"/>
      <c r="J53" s="3"/>
      <c r="K53" s="3"/>
      <c r="L53" s="3"/>
      <c r="M53" s="3"/>
    </row>
    <row r="54" spans="1:13">
      <c r="A54" s="2" t="str">
        <f>'Pernoctacione Hotel y Apartamet'!A54</f>
        <v>2008</v>
      </c>
      <c r="B54" s="2" t="str">
        <f>'Pernoctacione Hotel y Apartamet'!B54</f>
        <v>7</v>
      </c>
      <c r="C54" s="3">
        <f>'Pernoctacione Hotel y Apartamet'!E54</f>
        <v>27548580</v>
      </c>
      <c r="D54" s="26">
        <f>IFERROR(Total!D54-España!G54,"-")</f>
        <v>0</v>
      </c>
      <c r="E54" s="32">
        <f>España!E54</f>
        <v>93.15</v>
      </c>
      <c r="F54" s="3">
        <f>[1]Aeropuerto!$N47</f>
        <v>488210</v>
      </c>
      <c r="G54" s="3"/>
      <c r="H54" s="3"/>
      <c r="I54" s="3"/>
      <c r="J54" s="3"/>
      <c r="K54" s="3"/>
      <c r="L54" s="3"/>
      <c r="M54" s="3"/>
    </row>
    <row r="55" spans="1:13">
      <c r="A55" s="2" t="str">
        <f>'Pernoctacione Hotel y Apartamet'!A55</f>
        <v>2008</v>
      </c>
      <c r="B55" s="2" t="str">
        <f>'Pernoctacione Hotel y Apartamet'!B55</f>
        <v>8</v>
      </c>
      <c r="C55" s="3">
        <f>'Pernoctacione Hotel y Apartamet'!E55</f>
        <v>28047091</v>
      </c>
      <c r="D55" s="26">
        <f>IFERROR(Total!D55-España!G55,"-")</f>
        <v>0</v>
      </c>
      <c r="E55" s="32">
        <f>España!E55</f>
        <v>92.97</v>
      </c>
      <c r="F55" s="3">
        <f>[1]Aeropuerto!$N48</f>
        <v>468279</v>
      </c>
      <c r="G55" s="3"/>
      <c r="H55" s="3"/>
      <c r="I55" s="3"/>
      <c r="J55" s="3"/>
      <c r="K55" s="3"/>
      <c r="L55" s="3"/>
      <c r="M55" s="3"/>
    </row>
    <row r="56" spans="1:13">
      <c r="A56" s="2" t="str">
        <f>'Pernoctacione Hotel y Apartamet'!A56</f>
        <v>2008</v>
      </c>
      <c r="B56" s="2" t="str">
        <f>'Pernoctacione Hotel y Apartamet'!B56</f>
        <v>9</v>
      </c>
      <c r="C56" s="3">
        <f>'Pernoctacione Hotel y Apartamet'!E56</f>
        <v>22979220</v>
      </c>
      <c r="D56" s="26">
        <f>IFERROR(Total!D56-España!G56,"-")</f>
        <v>615577</v>
      </c>
      <c r="E56" s="32">
        <f>España!E56</f>
        <v>92.92</v>
      </c>
      <c r="F56" s="3">
        <f>[1]Aeropuerto!$N49</f>
        <v>428499</v>
      </c>
      <c r="G56" s="3"/>
      <c r="H56" s="3"/>
      <c r="I56" s="3"/>
      <c r="J56" s="3"/>
      <c r="K56" s="3"/>
      <c r="L56" s="3"/>
      <c r="M56" s="3"/>
    </row>
    <row r="57" spans="1:13">
      <c r="A57" s="2" t="str">
        <f>'Pernoctacione Hotel y Apartamet'!A57</f>
        <v>2008</v>
      </c>
      <c r="B57" s="2" t="str">
        <f>'Pernoctacione Hotel y Apartamet'!B57</f>
        <v>10</v>
      </c>
      <c r="C57" s="3">
        <f>'Pernoctacione Hotel y Apartamet'!E57</f>
        <v>17974187</v>
      </c>
      <c r="D57" s="26">
        <f>IFERROR(Total!D57-España!G57,"-")</f>
        <v>552525</v>
      </c>
      <c r="E57" s="32">
        <f>España!E57</f>
        <v>93.24</v>
      </c>
      <c r="F57" s="3">
        <f>[1]Aeropuerto!$N50</f>
        <v>383004</v>
      </c>
      <c r="G57" s="3"/>
      <c r="H57" s="3"/>
      <c r="I57" s="3"/>
      <c r="J57" s="3"/>
      <c r="K57" s="3"/>
      <c r="L57" s="3"/>
      <c r="M57" s="3"/>
    </row>
    <row r="58" spans="1:13">
      <c r="A58" s="2" t="str">
        <f>'Pernoctacione Hotel y Apartamet'!A58</f>
        <v>2008</v>
      </c>
      <c r="B58" s="2" t="str">
        <f>'Pernoctacione Hotel y Apartamet'!B58</f>
        <v>11</v>
      </c>
      <c r="C58" s="3">
        <f>'Pernoctacione Hotel y Apartamet'!E58</f>
        <v>10367628</v>
      </c>
      <c r="D58" s="26">
        <f>IFERROR(Total!D58-España!G58,"-")</f>
        <v>521022</v>
      </c>
      <c r="E58" s="32">
        <f>España!E58</f>
        <v>92.83</v>
      </c>
      <c r="F58" s="3">
        <f>[1]Aeropuerto!$N51</f>
        <v>199399</v>
      </c>
      <c r="G58" s="3"/>
      <c r="H58" s="3"/>
      <c r="I58" s="3"/>
      <c r="J58" s="3"/>
      <c r="K58" s="3"/>
      <c r="L58" s="3"/>
      <c r="M58" s="3"/>
    </row>
    <row r="59" spans="1:13">
      <c r="A59" s="2" t="str">
        <f>'Pernoctacione Hotel y Apartamet'!A59</f>
        <v>2008</v>
      </c>
      <c r="B59" s="2" t="str">
        <f>'Pernoctacione Hotel y Apartamet'!B59</f>
        <v>12</v>
      </c>
      <c r="C59" s="3">
        <f>'Pernoctacione Hotel y Apartamet'!E59</f>
        <v>9283234</v>
      </c>
      <c r="D59" s="26">
        <f>IFERROR(Total!D59-España!G59,"-")</f>
        <v>308703</v>
      </c>
      <c r="E59" s="32">
        <f>España!E59</f>
        <v>92.36</v>
      </c>
      <c r="F59" s="3">
        <f>[1]Aeropuerto!$N52</f>
        <v>193516</v>
      </c>
      <c r="G59" s="3"/>
      <c r="H59" s="3"/>
      <c r="I59" s="3"/>
      <c r="J59" s="3"/>
      <c r="K59" s="3"/>
      <c r="L59" s="3"/>
      <c r="M59" s="3"/>
    </row>
    <row r="60" spans="1:13">
      <c r="A60" s="2" t="str">
        <f>'Pernoctacione Hotel y Apartamet'!A60</f>
        <v>2009</v>
      </c>
      <c r="B60" s="2" t="str">
        <f>'Pernoctacione Hotel y Apartamet'!B60</f>
        <v>1</v>
      </c>
      <c r="C60" s="3">
        <f>'Pernoctacione Hotel y Apartamet'!E60</f>
        <v>9546198</v>
      </c>
      <c r="D60" s="26">
        <f>IFERROR(Total!D60-España!G60,"-")</f>
        <v>293250</v>
      </c>
      <c r="E60" s="32">
        <f>España!E60</f>
        <v>91.19</v>
      </c>
      <c r="F60" s="3">
        <f>[1]Aeropuerto!$N53</f>
        <v>162153</v>
      </c>
      <c r="G60" s="3"/>
      <c r="H60" s="3"/>
      <c r="I60" s="3"/>
      <c r="J60" s="3"/>
      <c r="K60" s="3"/>
      <c r="L60" s="3"/>
      <c r="M60" s="3"/>
    </row>
    <row r="61" spans="1:13">
      <c r="A61" s="2" t="str">
        <f>'Pernoctacione Hotel y Apartamet'!A61</f>
        <v>2009</v>
      </c>
      <c r="B61" s="2" t="str">
        <f>'Pernoctacione Hotel y Apartamet'!B61</f>
        <v>2</v>
      </c>
      <c r="C61" s="3">
        <f>'Pernoctacione Hotel y Apartamet'!E61</f>
        <v>9615274</v>
      </c>
      <c r="D61" s="26">
        <f>IFERROR(Total!D61-España!G61,"-")</f>
        <v>282447</v>
      </c>
      <c r="E61" s="32">
        <f>España!E61</f>
        <v>91.21</v>
      </c>
      <c r="F61" s="3">
        <f>[1]Aeropuerto!$N54</f>
        <v>188993</v>
      </c>
      <c r="G61" s="3"/>
      <c r="H61" s="3"/>
      <c r="I61" s="3"/>
      <c r="J61" s="3"/>
      <c r="K61" s="3"/>
      <c r="L61" s="3"/>
      <c r="M61" s="3"/>
    </row>
    <row r="62" spans="1:13">
      <c r="A62" s="2" t="str">
        <f>'Pernoctacione Hotel y Apartamet'!A62</f>
        <v>2009</v>
      </c>
      <c r="B62" s="2" t="str">
        <f>'Pernoctacione Hotel y Apartamet'!B62</f>
        <v>3</v>
      </c>
      <c r="C62" s="3">
        <f>'Pernoctacione Hotel y Apartamet'!E62</f>
        <v>11505244</v>
      </c>
      <c r="D62" s="26">
        <f>IFERROR(Total!D62-España!G62,"-")</f>
        <v>269350</v>
      </c>
      <c r="E62" s="32">
        <f>España!E62</f>
        <v>91.36</v>
      </c>
      <c r="F62" s="3">
        <f>[1]Aeropuerto!$N55</f>
        <v>254261</v>
      </c>
      <c r="G62" s="3"/>
      <c r="H62" s="3"/>
      <c r="I62" s="3"/>
      <c r="J62" s="3"/>
      <c r="K62" s="3"/>
      <c r="L62" s="3"/>
      <c r="M62" s="3"/>
    </row>
    <row r="63" spans="1:13">
      <c r="A63" s="2" t="str">
        <f>'Pernoctacione Hotel y Apartamet'!A63</f>
        <v>2009</v>
      </c>
      <c r="B63" s="2" t="str">
        <f>'Pernoctacione Hotel y Apartamet'!B63</f>
        <v>4</v>
      </c>
      <c r="C63" s="3">
        <f>'Pernoctacione Hotel y Apartamet'!E63</f>
        <v>13077348</v>
      </c>
      <c r="D63" s="26">
        <f>IFERROR(Total!D63-España!G63,"-")</f>
        <v>332186</v>
      </c>
      <c r="E63" s="32">
        <f>España!E63</f>
        <v>92.26</v>
      </c>
      <c r="F63" s="3">
        <f>[1]Aeropuerto!$N56</f>
        <v>330122</v>
      </c>
      <c r="G63" s="3"/>
      <c r="H63" s="3"/>
      <c r="I63" s="3"/>
      <c r="J63" s="3"/>
      <c r="K63" s="3"/>
      <c r="L63" s="3"/>
      <c r="M63" s="3"/>
    </row>
    <row r="64" spans="1:13">
      <c r="A64" s="2" t="str">
        <f>'Pernoctacione Hotel y Apartamet'!A64</f>
        <v>2009</v>
      </c>
      <c r="B64" s="2" t="str">
        <f>'Pernoctacione Hotel y Apartamet'!B64</f>
        <v>5</v>
      </c>
      <c r="C64" s="3">
        <f>'Pernoctacione Hotel y Apartamet'!E64</f>
        <v>16876426</v>
      </c>
      <c r="D64" s="26">
        <f>IFERROR(Total!D64-España!G64,"-")</f>
        <v>453847</v>
      </c>
      <c r="E64" s="32">
        <f>España!E64</f>
        <v>92.22</v>
      </c>
      <c r="F64" s="3">
        <f>[1]Aeropuerto!$N57</f>
        <v>404751</v>
      </c>
      <c r="G64" s="3"/>
      <c r="H64" s="3"/>
      <c r="I64" s="3"/>
      <c r="J64" s="3"/>
      <c r="K64" s="3"/>
      <c r="L64" s="3"/>
      <c r="M64" s="3"/>
    </row>
    <row r="65" spans="1:13">
      <c r="A65" s="2" t="str">
        <f>'Pernoctacione Hotel y Apartamet'!A65</f>
        <v>2009</v>
      </c>
      <c r="B65" s="2" t="str">
        <f>'Pernoctacione Hotel y Apartamet'!B65</f>
        <v>6</v>
      </c>
      <c r="C65" s="3">
        <f>'Pernoctacione Hotel y Apartamet'!E65</f>
        <v>19833633</v>
      </c>
      <c r="D65" s="26">
        <f>IFERROR(Total!D65-España!G65,"-")</f>
        <v>532996</v>
      </c>
      <c r="E65" s="32">
        <f>España!E65</f>
        <v>92.68</v>
      </c>
      <c r="F65" s="3">
        <f>[1]Aeropuerto!$N58</f>
        <v>403502</v>
      </c>
      <c r="G65" s="3"/>
      <c r="H65" s="3"/>
      <c r="I65" s="3"/>
      <c r="J65" s="3"/>
      <c r="K65" s="3"/>
      <c r="L65" s="3"/>
      <c r="M65" s="3"/>
    </row>
    <row r="66" spans="1:13">
      <c r="A66" s="2" t="str">
        <f>'Pernoctacione Hotel y Apartamet'!A66</f>
        <v>2009</v>
      </c>
      <c r="B66" s="2" t="str">
        <f>'Pernoctacione Hotel y Apartamet'!B66</f>
        <v>7</v>
      </c>
      <c r="C66" s="3">
        <f>'Pernoctacione Hotel y Apartamet'!E66</f>
        <v>24545671</v>
      </c>
      <c r="D66" s="26">
        <f>IFERROR(Total!D66-España!G66,"-")</f>
        <v>535056</v>
      </c>
      <c r="E66" s="32">
        <f>España!E66</f>
        <v>91.92</v>
      </c>
      <c r="F66" s="3">
        <f>[1]Aeropuerto!$N59</f>
        <v>471265</v>
      </c>
      <c r="G66" s="3"/>
      <c r="H66" s="3"/>
      <c r="I66" s="3"/>
      <c r="J66" s="3"/>
      <c r="K66" s="3"/>
      <c r="L66" s="3"/>
      <c r="M66" s="3"/>
    </row>
    <row r="67" spans="1:13">
      <c r="A67" s="2" t="str">
        <f>'Pernoctacione Hotel y Apartamet'!A67</f>
        <v>2009</v>
      </c>
      <c r="B67" s="2" t="str">
        <f>'Pernoctacione Hotel y Apartamet'!B67</f>
        <v>8</v>
      </c>
      <c r="C67" s="3">
        <f>'Pernoctacione Hotel y Apartamet'!E67</f>
        <v>24960543</v>
      </c>
      <c r="D67" s="26">
        <f>IFERROR(Total!D67-España!G67,"-")</f>
        <v>586328</v>
      </c>
      <c r="E67" s="32">
        <f>España!E67</f>
        <v>92.29</v>
      </c>
      <c r="F67" s="3">
        <f>[1]Aeropuerto!$N60</f>
        <v>449164</v>
      </c>
      <c r="G67" s="3"/>
      <c r="H67" s="3"/>
      <c r="I67" s="3"/>
      <c r="J67" s="3"/>
      <c r="K67" s="3"/>
      <c r="L67" s="3"/>
      <c r="M67" s="3"/>
    </row>
    <row r="68" spans="1:13">
      <c r="A68" s="2" t="str">
        <f>'Pernoctacione Hotel y Apartamet'!A68</f>
        <v>2009</v>
      </c>
      <c r="B68" s="2" t="str">
        <f>'Pernoctacione Hotel y Apartamet'!B68</f>
        <v>9</v>
      </c>
      <c r="C68" s="3">
        <f>'Pernoctacione Hotel y Apartamet'!E68</f>
        <v>20615698</v>
      </c>
      <c r="D68" s="26">
        <f>IFERROR(Total!D68-España!G68,"-")</f>
        <v>588400</v>
      </c>
      <c r="E68" s="32">
        <f>España!E68</f>
        <v>92.06</v>
      </c>
      <c r="F68" s="3">
        <f>[1]Aeropuerto!$N61</f>
        <v>407436</v>
      </c>
      <c r="G68" s="3"/>
      <c r="H68" s="3"/>
      <c r="I68" s="3"/>
      <c r="J68" s="3"/>
      <c r="K68" s="3"/>
      <c r="L68" s="3"/>
      <c r="M68" s="3"/>
    </row>
    <row r="69" spans="1:13">
      <c r="A69" s="2" t="str">
        <f>'Pernoctacione Hotel y Apartamet'!A69</f>
        <v>2009</v>
      </c>
      <c r="B69" s="2" t="str">
        <f>'Pernoctacione Hotel y Apartamet'!B69</f>
        <v>10</v>
      </c>
      <c r="C69" s="3">
        <f>'Pernoctacione Hotel y Apartamet'!E69</f>
        <v>16352196</v>
      </c>
      <c r="D69" s="26">
        <f>IFERROR(Total!D69-España!G69,"-")</f>
        <v>536666</v>
      </c>
      <c r="E69" s="32">
        <f>España!E69</f>
        <v>92.71</v>
      </c>
      <c r="F69" s="3">
        <f>[1]Aeropuerto!$N62</f>
        <v>359476</v>
      </c>
      <c r="G69" s="3"/>
      <c r="H69" s="3"/>
      <c r="I69" s="3"/>
      <c r="J69" s="3"/>
      <c r="K69" s="3"/>
      <c r="L69" s="3"/>
      <c r="M69" s="3"/>
    </row>
    <row r="70" spans="1:13">
      <c r="A70" s="2" t="str">
        <f>'Pernoctacione Hotel y Apartamet'!A70</f>
        <v>2009</v>
      </c>
      <c r="B70" s="2" t="str">
        <f>'Pernoctacione Hotel y Apartamet'!B70</f>
        <v>11</v>
      </c>
      <c r="C70" s="3">
        <f>'Pernoctacione Hotel y Apartamet'!E70</f>
        <v>9666028</v>
      </c>
      <c r="D70" s="26">
        <f>IFERROR(Total!D70-España!G70,"-")</f>
        <v>511450</v>
      </c>
      <c r="E70" s="32">
        <f>España!E70</f>
        <v>93.21</v>
      </c>
      <c r="F70" s="3">
        <f>[1]Aeropuerto!$N63</f>
        <v>183856</v>
      </c>
      <c r="G70" s="3"/>
      <c r="H70" s="3"/>
      <c r="I70" s="3"/>
      <c r="J70" s="3"/>
      <c r="K70" s="3"/>
      <c r="L70" s="3"/>
      <c r="M70" s="3"/>
    </row>
    <row r="71" spans="1:13">
      <c r="A71" s="2" t="str">
        <f>'Pernoctacione Hotel y Apartamet'!A71</f>
        <v>2009</v>
      </c>
      <c r="B71" s="2" t="str">
        <f>'Pernoctacione Hotel y Apartamet'!B71</f>
        <v>12</v>
      </c>
      <c r="C71" s="3">
        <f>'Pernoctacione Hotel y Apartamet'!E71</f>
        <v>8881053</v>
      </c>
      <c r="D71" s="26">
        <f>IFERROR(Total!D71-España!G71,"-")</f>
        <v>300713</v>
      </c>
      <c r="E71" s="32">
        <f>España!E71</f>
        <v>93.19</v>
      </c>
      <c r="F71" s="3">
        <f>[1]Aeropuerto!$N64</f>
        <v>186408</v>
      </c>
      <c r="G71" s="3"/>
      <c r="H71" s="3"/>
      <c r="I71" s="3"/>
      <c r="J71" s="3"/>
      <c r="K71" s="3"/>
      <c r="L71" s="3"/>
      <c r="M71" s="3"/>
    </row>
    <row r="72" spans="1:13">
      <c r="A72" s="2" t="str">
        <f>'Pernoctacione Hotel y Apartamet'!A72</f>
        <v>2010</v>
      </c>
      <c r="B72" s="2" t="str">
        <f>'Pernoctacione Hotel y Apartamet'!B72</f>
        <v>1</v>
      </c>
      <c r="C72" s="3">
        <f>'Pernoctacione Hotel y Apartamet'!E72</f>
        <v>9041168</v>
      </c>
      <c r="D72" s="26">
        <f>IFERROR(Total!D72-España!G72,"-")</f>
        <v>297683</v>
      </c>
      <c r="E72" s="32">
        <f>España!E72</f>
        <v>91.82</v>
      </c>
      <c r="F72" s="3">
        <f>[1]Aeropuerto!$N65</f>
        <v>152859</v>
      </c>
      <c r="G72" s="3"/>
      <c r="H72" s="3"/>
      <c r="I72" s="3"/>
      <c r="J72" s="3"/>
      <c r="K72" s="3"/>
      <c r="L72" s="3"/>
      <c r="M72" s="3"/>
    </row>
    <row r="73" spans="1:13">
      <c r="A73" s="2" t="str">
        <f>'Pernoctacione Hotel y Apartamet'!A73</f>
        <v>2010</v>
      </c>
      <c r="B73" s="2" t="str">
        <f>'Pernoctacione Hotel y Apartamet'!B73</f>
        <v>2</v>
      </c>
      <c r="C73" s="3">
        <f>'Pernoctacione Hotel y Apartamet'!E73</f>
        <v>9792366</v>
      </c>
      <c r="D73" s="26">
        <f>IFERROR(Total!D73-España!G73,"-")</f>
        <v>277069</v>
      </c>
      <c r="E73" s="32">
        <f>España!E73</f>
        <v>91.61</v>
      </c>
      <c r="F73" s="3">
        <f>[1]Aeropuerto!$N66</f>
        <v>178774</v>
      </c>
      <c r="G73" s="3"/>
      <c r="H73" s="3"/>
      <c r="I73" s="3"/>
      <c r="J73" s="3"/>
      <c r="K73" s="3"/>
      <c r="L73" s="3"/>
      <c r="M73" s="3"/>
    </row>
    <row r="74" spans="1:13">
      <c r="A74" s="2" t="str">
        <f>'Pernoctacione Hotel y Apartamet'!A74</f>
        <v>2010</v>
      </c>
      <c r="B74" s="2" t="str">
        <f>'Pernoctacione Hotel y Apartamet'!B74</f>
        <v>3</v>
      </c>
      <c r="C74" s="3">
        <f>'Pernoctacione Hotel y Apartamet'!E74</f>
        <v>11951400</v>
      </c>
      <c r="D74" s="26">
        <f>IFERROR(Total!D74-España!G74,"-")</f>
        <v>222725</v>
      </c>
      <c r="E74" s="32">
        <f>España!E74</f>
        <v>93.8</v>
      </c>
      <c r="F74" s="3">
        <f>[1]Aeropuerto!$N67</f>
        <v>246898</v>
      </c>
      <c r="G74" s="3"/>
      <c r="H74" s="3"/>
      <c r="I74" s="3"/>
      <c r="J74" s="3"/>
      <c r="K74" s="3"/>
      <c r="L74" s="3"/>
      <c r="M74" s="3"/>
    </row>
    <row r="75" spans="1:13">
      <c r="A75" s="2" t="str">
        <f>'Pernoctacione Hotel y Apartamet'!A75</f>
        <v>2010</v>
      </c>
      <c r="B75" s="2" t="str">
        <f>'Pernoctacione Hotel y Apartamet'!B75</f>
        <v>4</v>
      </c>
      <c r="C75" s="3">
        <f>'Pernoctacione Hotel y Apartamet'!E75</f>
        <v>12757900</v>
      </c>
      <c r="D75" s="26">
        <f>IFERROR(Total!D75-España!G75,"-")</f>
        <v>276701</v>
      </c>
      <c r="E75" s="32">
        <f>España!E75</f>
        <v>94.46</v>
      </c>
      <c r="F75" s="3">
        <f>[1]Aeropuerto!$N68</f>
        <v>279749</v>
      </c>
      <c r="G75" s="3"/>
      <c r="H75" s="3"/>
      <c r="I75" s="3"/>
      <c r="J75" s="3"/>
      <c r="K75" s="3"/>
      <c r="L75" s="3"/>
      <c r="M75" s="3"/>
    </row>
    <row r="76" spans="1:13">
      <c r="A76" s="2" t="str">
        <f>'Pernoctacione Hotel y Apartamet'!A76</f>
        <v>2010</v>
      </c>
      <c r="B76" s="2" t="str">
        <f>'Pernoctacione Hotel y Apartamet'!B76</f>
        <v>5</v>
      </c>
      <c r="C76" s="3">
        <f>'Pernoctacione Hotel y Apartamet'!E76</f>
        <v>17819838</v>
      </c>
      <c r="D76" s="26">
        <f>IFERROR(Total!D76-España!G76,"-")</f>
        <v>489756</v>
      </c>
      <c r="E76" s="32">
        <f>España!E76</f>
        <v>94.49</v>
      </c>
      <c r="F76" s="3">
        <f>[1]Aeropuerto!$N69</f>
        <v>381847</v>
      </c>
      <c r="G76" s="3"/>
      <c r="H76" s="3"/>
      <c r="I76" s="3"/>
      <c r="J76" s="3"/>
      <c r="K76" s="3"/>
      <c r="L76" s="3"/>
      <c r="M76" s="3"/>
    </row>
    <row r="77" spans="1:13">
      <c r="A77" s="2" t="str">
        <f>'Pernoctacione Hotel y Apartamet'!A77</f>
        <v>2010</v>
      </c>
      <c r="B77" s="2" t="str">
        <f>'Pernoctacione Hotel y Apartamet'!B77</f>
        <v>6</v>
      </c>
      <c r="C77" s="3">
        <f>'Pernoctacione Hotel y Apartamet'!E77</f>
        <v>20700776</v>
      </c>
      <c r="D77" s="26">
        <f>IFERROR(Total!D77-España!G77,"-")</f>
        <v>537783</v>
      </c>
      <c r="E77" s="32">
        <f>España!E77</f>
        <v>94.6</v>
      </c>
      <c r="F77" s="3">
        <f>[1]Aeropuerto!$N70</f>
        <v>399064</v>
      </c>
      <c r="G77" s="3"/>
      <c r="H77" s="3"/>
      <c r="I77" s="3"/>
      <c r="J77" s="3"/>
      <c r="K77" s="3"/>
      <c r="L77" s="3"/>
      <c r="M77" s="3"/>
    </row>
    <row r="78" spans="1:13">
      <c r="A78" s="2" t="str">
        <f>'Pernoctacione Hotel y Apartamet'!A78</f>
        <v>2010</v>
      </c>
      <c r="B78" s="2" t="str">
        <f>'Pernoctacione Hotel y Apartamet'!B78</f>
        <v>7</v>
      </c>
      <c r="C78" s="3">
        <f>'Pernoctacione Hotel y Apartamet'!E78</f>
        <v>26741387</v>
      </c>
      <c r="D78" s="26">
        <f>IFERROR(Total!D78-España!G78,"-")</f>
        <v>552485</v>
      </c>
      <c r="E78" s="32">
        <f>España!E78</f>
        <v>93.54</v>
      </c>
      <c r="F78" s="3">
        <f>[1]Aeropuerto!$N71</f>
        <v>492804</v>
      </c>
      <c r="G78" s="3"/>
      <c r="H78" s="3"/>
      <c r="I78" s="3"/>
      <c r="J78" s="3"/>
      <c r="K78" s="3"/>
      <c r="L78" s="3"/>
      <c r="M78" s="3"/>
    </row>
    <row r="79" spans="1:13">
      <c r="A79" s="2" t="str">
        <f>'Pernoctacione Hotel y Apartamet'!A79</f>
        <v>2010</v>
      </c>
      <c r="B79" s="2" t="str">
        <f>'Pernoctacione Hotel y Apartamet'!B79</f>
        <v>8</v>
      </c>
      <c r="C79" s="3">
        <f>'Pernoctacione Hotel y Apartamet'!E79</f>
        <v>27923204</v>
      </c>
      <c r="D79" s="26">
        <f>IFERROR(Total!D79-España!G79,"-")</f>
        <v>655566</v>
      </c>
      <c r="E79" s="32">
        <f>España!E79</f>
        <v>93.75</v>
      </c>
      <c r="F79" s="3">
        <f>[1]Aeropuerto!$N72</f>
        <v>453681</v>
      </c>
      <c r="G79" s="3"/>
      <c r="H79" s="3"/>
      <c r="I79" s="3"/>
      <c r="J79" s="3"/>
      <c r="K79" s="3"/>
      <c r="L79" s="3"/>
      <c r="M79" s="3"/>
    </row>
    <row r="80" spans="1:13">
      <c r="A80" s="2" t="str">
        <f>'Pernoctacione Hotel y Apartamet'!A80</f>
        <v>2010</v>
      </c>
      <c r="B80" s="2" t="str">
        <f>'Pernoctacione Hotel y Apartamet'!B80</f>
        <v>9</v>
      </c>
      <c r="C80" s="3">
        <f>'Pernoctacione Hotel y Apartamet'!E80</f>
        <v>23108147</v>
      </c>
      <c r="D80" s="26">
        <f>IFERROR(Total!D80-España!G80,"-")</f>
        <v>666147</v>
      </c>
      <c r="E80" s="32">
        <f>España!E80</f>
        <v>94.61</v>
      </c>
      <c r="F80" s="3">
        <f>[1]Aeropuerto!$N73</f>
        <v>413692</v>
      </c>
      <c r="G80" s="3"/>
      <c r="H80" s="3"/>
      <c r="I80" s="3"/>
      <c r="J80" s="3"/>
      <c r="K80" s="3"/>
      <c r="L80" s="3"/>
      <c r="M80" s="3"/>
    </row>
    <row r="81" spans="1:13">
      <c r="A81" s="2" t="str">
        <f>'Pernoctacione Hotel y Apartamet'!A81</f>
        <v>2010</v>
      </c>
      <c r="B81" s="2" t="str">
        <f>'Pernoctacione Hotel y Apartamet'!B81</f>
        <v>10</v>
      </c>
      <c r="C81" s="3">
        <f>'Pernoctacione Hotel y Apartamet'!E81</f>
        <v>18215899</v>
      </c>
      <c r="D81" s="26">
        <f>IFERROR(Total!D81-España!G81,"-")</f>
        <v>577128</v>
      </c>
      <c r="E81" s="32">
        <f>España!E81</f>
        <v>95.03</v>
      </c>
      <c r="F81" s="3">
        <f>[1]Aeropuerto!$N74</f>
        <v>386253</v>
      </c>
      <c r="G81" s="3"/>
      <c r="H81" s="3"/>
      <c r="I81" s="3"/>
      <c r="J81" s="3"/>
      <c r="K81" s="3"/>
      <c r="L81" s="3"/>
      <c r="M81" s="3"/>
    </row>
    <row r="82" spans="1:13">
      <c r="A82" s="2" t="str">
        <f>'Pernoctacione Hotel y Apartamet'!A82</f>
        <v>2010</v>
      </c>
      <c r="B82" s="2" t="str">
        <f>'Pernoctacione Hotel y Apartamet'!B82</f>
        <v>11</v>
      </c>
      <c r="C82" s="3">
        <f>'Pernoctacione Hotel y Apartamet'!E82</f>
        <v>10734478</v>
      </c>
      <c r="D82" s="26">
        <f>IFERROR(Total!D82-España!G82,"-")</f>
        <v>569172</v>
      </c>
      <c r="E82" s="32">
        <f>España!E82</f>
        <v>95.33</v>
      </c>
      <c r="F82" s="3">
        <f>[1]Aeropuerto!$N75</f>
        <v>186856</v>
      </c>
      <c r="G82" s="3"/>
      <c r="H82" s="3"/>
      <c r="I82" s="3"/>
      <c r="J82" s="3"/>
      <c r="K82" s="3"/>
      <c r="L82" s="3"/>
      <c r="M82" s="3"/>
    </row>
    <row r="83" spans="1:13">
      <c r="A83" s="2" t="str">
        <f>'Pernoctacione Hotel y Apartamet'!A83</f>
        <v>2010</v>
      </c>
      <c r="B83" s="2" t="str">
        <f>'Pernoctacione Hotel y Apartamet'!B83</f>
        <v>12</v>
      </c>
      <c r="C83" s="3">
        <f>'Pernoctacione Hotel y Apartamet'!E83</f>
        <v>9185583</v>
      </c>
      <c r="D83" s="26">
        <f>IFERROR(Total!D83-España!G83,"-")</f>
        <v>320231</v>
      </c>
      <c r="E83" s="32">
        <f>España!E83</f>
        <v>95.86</v>
      </c>
      <c r="F83" s="3">
        <f>[1]Aeropuerto!$N76</f>
        <v>167907</v>
      </c>
      <c r="G83" s="3"/>
      <c r="H83" s="3"/>
      <c r="I83" s="3"/>
      <c r="J83" s="3"/>
      <c r="K83" s="3"/>
      <c r="L83" s="3"/>
      <c r="M83" s="3"/>
    </row>
    <row r="84" spans="1:13">
      <c r="A84" s="2" t="str">
        <f>'Pernoctacione Hotel y Apartamet'!A84</f>
        <v>2011</v>
      </c>
      <c r="B84" s="2" t="str">
        <f>'Pernoctacione Hotel y Apartamet'!B84</f>
        <v>1</v>
      </c>
      <c r="C84" s="3">
        <f>'Pernoctacione Hotel y Apartamet'!E84</f>
        <v>10142526</v>
      </c>
      <c r="D84" s="26">
        <f>IFERROR(Total!D84-España!G84,"-")</f>
        <v>303625</v>
      </c>
      <c r="E84" s="32">
        <f>España!E84</f>
        <v>94.6</v>
      </c>
      <c r="F84" s="3">
        <f>[1]Aeropuerto!$N77</f>
        <v>158728</v>
      </c>
      <c r="G84" s="3"/>
      <c r="H84" s="3"/>
      <c r="I84" s="3"/>
      <c r="J84" s="3"/>
      <c r="K84" s="3"/>
      <c r="L84" s="3"/>
      <c r="M84" s="3"/>
    </row>
    <row r="85" spans="1:13">
      <c r="A85" s="2" t="str">
        <f>'Pernoctacione Hotel y Apartamet'!A85</f>
        <v>2011</v>
      </c>
      <c r="B85" s="2" t="str">
        <f>'Pernoctacione Hotel y Apartamet'!B85</f>
        <v>2</v>
      </c>
      <c r="C85" s="3">
        <f>'Pernoctacione Hotel y Apartamet'!E85</f>
        <v>10983145</v>
      </c>
      <c r="D85" s="26">
        <f>IFERROR(Total!D85-España!G85,"-")</f>
        <v>299285</v>
      </c>
      <c r="E85" s="32">
        <f>España!E85</f>
        <v>94.7</v>
      </c>
      <c r="F85" s="3">
        <f>[1]Aeropuerto!$N78</f>
        <v>187499</v>
      </c>
      <c r="G85" s="3"/>
      <c r="H85" s="3"/>
      <c r="I85" s="3"/>
      <c r="J85" s="3"/>
      <c r="K85" s="3"/>
      <c r="L85" s="3"/>
      <c r="M85" s="3"/>
    </row>
    <row r="86" spans="1:13">
      <c r="A86" s="2" t="str">
        <f>'Pernoctacione Hotel y Apartamet'!A86</f>
        <v>2011</v>
      </c>
      <c r="B86" s="2" t="str">
        <f>'Pernoctacione Hotel y Apartamet'!B86</f>
        <v>3</v>
      </c>
      <c r="C86" s="3">
        <f>'Pernoctacione Hotel y Apartamet'!E86</f>
        <v>13794853</v>
      </c>
      <c r="D86" s="26">
        <f>IFERROR(Total!D86-España!G86,"-")</f>
        <v>283569</v>
      </c>
      <c r="E86" s="32">
        <f>España!E86</f>
        <v>96.93</v>
      </c>
      <c r="F86" s="3">
        <f>[1]Aeropuerto!$N79</f>
        <v>257172</v>
      </c>
      <c r="G86" s="3"/>
      <c r="H86" s="3"/>
      <c r="I86" s="3"/>
      <c r="J86" s="3"/>
      <c r="K86" s="3"/>
      <c r="L86" s="3"/>
      <c r="M86" s="3"/>
    </row>
    <row r="87" spans="1:13">
      <c r="A87" s="2" t="str">
        <f>'Pernoctacione Hotel y Apartamet'!A87</f>
        <v>2011</v>
      </c>
      <c r="B87" s="2" t="str">
        <f>'Pernoctacione Hotel y Apartamet'!B87</f>
        <v>4</v>
      </c>
      <c r="C87" s="3">
        <f>'Pernoctacione Hotel y Apartamet'!E87</f>
        <v>15876306</v>
      </c>
      <c r="D87" s="26">
        <f>IFERROR(Total!D87-España!G87,"-")</f>
        <v>366180</v>
      </c>
      <c r="E87" s="32">
        <f>España!E87</f>
        <v>97.78</v>
      </c>
      <c r="F87" s="3">
        <f>[1]Aeropuerto!$N80</f>
        <v>381879</v>
      </c>
      <c r="G87" s="3"/>
      <c r="H87" s="3"/>
      <c r="I87" s="3"/>
      <c r="J87" s="3"/>
      <c r="K87" s="3"/>
      <c r="L87" s="3"/>
      <c r="M87" s="3"/>
    </row>
    <row r="88" spans="1:13">
      <c r="A88" s="2" t="str">
        <f>'Pernoctacione Hotel y Apartamet'!A88</f>
        <v>2011</v>
      </c>
      <c r="B88" s="2" t="str">
        <f>'Pernoctacione Hotel y Apartamet'!B88</f>
        <v>5</v>
      </c>
      <c r="C88" s="3">
        <f>'Pernoctacione Hotel y Apartamet'!E88</f>
        <v>19599026</v>
      </c>
      <c r="D88" s="26">
        <f>IFERROR(Total!D88-España!G88,"-")</f>
        <v>526808</v>
      </c>
      <c r="E88" s="32">
        <f>España!E88</f>
        <v>97.66</v>
      </c>
      <c r="F88" s="3">
        <f>[1]Aeropuerto!$N81</f>
        <v>397431</v>
      </c>
      <c r="G88" s="3"/>
      <c r="H88" s="3"/>
      <c r="I88" s="3"/>
      <c r="J88" s="3"/>
      <c r="K88" s="3"/>
      <c r="L88" s="3"/>
      <c r="M88" s="3"/>
    </row>
    <row r="89" spans="1:13">
      <c r="A89" s="2" t="str">
        <f>'Pernoctacione Hotel y Apartamet'!A89</f>
        <v>2011</v>
      </c>
      <c r="B89" s="2" t="str">
        <f>'Pernoctacione Hotel y Apartamet'!B89</f>
        <v>6</v>
      </c>
      <c r="C89" s="3">
        <f>'Pernoctacione Hotel y Apartamet'!E89</f>
        <v>24376445</v>
      </c>
      <c r="D89" s="26">
        <f>IFERROR(Total!D89-España!G89,"-")</f>
        <v>588245</v>
      </c>
      <c r="E89" s="32">
        <f>España!E89</f>
        <v>97.48</v>
      </c>
      <c r="F89" s="3">
        <f>[1]Aeropuerto!$N82</f>
        <v>415252</v>
      </c>
      <c r="G89" s="3"/>
      <c r="H89" s="3"/>
      <c r="I89" s="3"/>
      <c r="J89" s="3"/>
      <c r="K89" s="3"/>
      <c r="L89" s="3"/>
      <c r="M89" s="3"/>
    </row>
    <row r="90" spans="1:13">
      <c r="A90" s="2" t="str">
        <f>'Pernoctacione Hotel y Apartamet'!A90</f>
        <v>2011</v>
      </c>
      <c r="B90" s="2" t="str">
        <f>'Pernoctacione Hotel y Apartamet'!B90</f>
        <v>7</v>
      </c>
      <c r="C90" s="3">
        <f>'Pernoctacione Hotel y Apartamet'!E90</f>
        <v>30064530</v>
      </c>
      <c r="D90" s="26">
        <f>IFERROR(Total!D90-España!G90,"-")</f>
        <v>595586</v>
      </c>
      <c r="E90" s="32">
        <f>España!E90</f>
        <v>96.34</v>
      </c>
      <c r="F90" s="3">
        <f>[1]Aeropuerto!$N83</f>
        <v>496436</v>
      </c>
      <c r="G90" s="3"/>
      <c r="H90" s="3"/>
      <c r="I90" s="3"/>
      <c r="J90" s="3"/>
      <c r="K90" s="3"/>
      <c r="L90" s="3"/>
      <c r="M90" s="3"/>
    </row>
    <row r="91" spans="1:13">
      <c r="A91" s="2" t="str">
        <f>'Pernoctacione Hotel y Apartamet'!A91</f>
        <v>2011</v>
      </c>
      <c r="B91" s="2" t="str">
        <f>'Pernoctacione Hotel y Apartamet'!B91</f>
        <v>8</v>
      </c>
      <c r="C91" s="3">
        <f>'Pernoctacione Hotel y Apartamet'!E91</f>
        <v>31196445</v>
      </c>
      <c r="D91" s="26">
        <f>IFERROR(Total!D91-España!G91,"-")</f>
        <v>657249</v>
      </c>
      <c r="E91" s="32">
        <f>España!E91</f>
        <v>96.31</v>
      </c>
      <c r="F91" s="3">
        <f>[1]Aeropuerto!$N84</f>
        <v>461855</v>
      </c>
      <c r="G91" s="3"/>
      <c r="H91" s="3"/>
      <c r="I91" s="3"/>
      <c r="J91" s="3"/>
      <c r="K91" s="3"/>
      <c r="L91" s="3"/>
      <c r="M91" s="3"/>
    </row>
    <row r="92" spans="1:13">
      <c r="A92" s="2" t="str">
        <f>'Pernoctacione Hotel y Apartamet'!A92</f>
        <v>2011</v>
      </c>
      <c r="B92" s="2" t="str">
        <f>'Pernoctacione Hotel y Apartamet'!B92</f>
        <v>9</v>
      </c>
      <c r="C92" s="3">
        <f>'Pernoctacione Hotel y Apartamet'!E92</f>
        <v>25712685</v>
      </c>
      <c r="D92" s="26">
        <f>IFERROR(Total!D92-España!G92,"-")</f>
        <v>652421</v>
      </c>
      <c r="E92" s="32">
        <f>España!E92</f>
        <v>97.46</v>
      </c>
      <c r="F92" s="3">
        <f>[1]Aeropuerto!$N85</f>
        <v>433915</v>
      </c>
      <c r="G92" s="3"/>
      <c r="H92" s="3"/>
      <c r="I92" s="3"/>
      <c r="J92" s="3"/>
      <c r="K92" s="3"/>
      <c r="L92" s="3"/>
      <c r="M92" s="3"/>
    </row>
    <row r="93" spans="1:13">
      <c r="A93" s="2" t="str">
        <f>'Pernoctacione Hotel y Apartamet'!A93</f>
        <v>2011</v>
      </c>
      <c r="B93" s="2" t="str">
        <f>'Pernoctacione Hotel y Apartamet'!B93</f>
        <v>10</v>
      </c>
      <c r="C93" s="3">
        <f>'Pernoctacione Hotel y Apartamet'!E93</f>
        <v>20105966</v>
      </c>
      <c r="D93" s="26">
        <f>IFERROR(Total!D93-España!G93,"-")</f>
        <v>591878</v>
      </c>
      <c r="E93" s="32">
        <f>España!E93</f>
        <v>97.87</v>
      </c>
      <c r="F93" s="3">
        <f>[1]Aeropuerto!$N86</f>
        <v>383954</v>
      </c>
      <c r="G93" s="3"/>
      <c r="H93" s="3"/>
      <c r="I93" s="3"/>
      <c r="J93" s="3"/>
      <c r="K93" s="3"/>
      <c r="L93" s="3"/>
      <c r="M93" s="3"/>
    </row>
    <row r="94" spans="1:13">
      <c r="A94" s="2" t="str">
        <f>'Pernoctacione Hotel y Apartamet'!A94</f>
        <v>2011</v>
      </c>
      <c r="B94" s="2" t="str">
        <f>'Pernoctacione Hotel y Apartamet'!B94</f>
        <v>11</v>
      </c>
      <c r="C94" s="3">
        <f>'Pernoctacione Hotel y Apartamet'!E94</f>
        <v>11521419</v>
      </c>
      <c r="D94" s="26">
        <f>IFERROR(Total!D94-España!G94,"-")</f>
        <v>572001</v>
      </c>
      <c r="E94" s="32">
        <f>España!E94</f>
        <v>98.09</v>
      </c>
      <c r="F94" s="3">
        <f>[1]Aeropuerto!$N87</f>
        <v>166333</v>
      </c>
      <c r="G94" s="3"/>
      <c r="H94" s="3"/>
      <c r="I94" s="3"/>
      <c r="J94" s="3"/>
      <c r="K94" s="3"/>
      <c r="L94" s="3"/>
      <c r="M94" s="3"/>
    </row>
    <row r="95" spans="1:13">
      <c r="A95" s="2" t="str">
        <f>'Pernoctacione Hotel y Apartamet'!A95</f>
        <v>2011</v>
      </c>
      <c r="B95" s="2" t="str">
        <f>'Pernoctacione Hotel y Apartamet'!B95</f>
        <v>12</v>
      </c>
      <c r="C95" s="3">
        <f>'Pernoctacione Hotel y Apartamet'!E95</f>
        <v>9948396</v>
      </c>
      <c r="D95" s="26">
        <f>IFERROR(Total!D95-España!G95,"-")</f>
        <v>283146</v>
      </c>
      <c r="E95" s="32">
        <f>España!E95</f>
        <v>98.11</v>
      </c>
      <c r="F95" s="3">
        <f>[1]Aeropuerto!$N88</f>
        <v>160535</v>
      </c>
      <c r="G95" s="3"/>
      <c r="H95" s="3"/>
      <c r="I95" s="3"/>
      <c r="J95" s="3"/>
      <c r="K95" s="3"/>
      <c r="L95" s="3"/>
      <c r="M95" s="3"/>
    </row>
    <row r="96" spans="1:13">
      <c r="A96" s="2" t="str">
        <f>'Pernoctacione Hotel y Apartamet'!A96</f>
        <v>2012</v>
      </c>
      <c r="B96" s="2" t="str">
        <f>'Pernoctacione Hotel y Apartamet'!B96</f>
        <v>1</v>
      </c>
      <c r="C96" s="3">
        <f>'Pernoctacione Hotel y Apartamet'!E96</f>
        <v>10731976</v>
      </c>
      <c r="D96" s="26">
        <f>IFERROR(Total!D96-España!G96,"-")</f>
        <v>260617</v>
      </c>
      <c r="E96" s="32">
        <f>España!E96</f>
        <v>96.48</v>
      </c>
      <c r="F96" s="3">
        <f>[1]Aeropuerto!$N89</f>
        <v>141111</v>
      </c>
      <c r="G96" s="3"/>
      <c r="H96" s="3"/>
      <c r="I96" s="3"/>
      <c r="J96" s="3"/>
      <c r="K96" s="3"/>
      <c r="L96" s="3"/>
      <c r="M96" s="3"/>
    </row>
    <row r="97" spans="1:13">
      <c r="A97" s="2" t="str">
        <f>'Pernoctacione Hotel y Apartamet'!A97</f>
        <v>2012</v>
      </c>
      <c r="B97" s="2" t="str">
        <f>'Pernoctacione Hotel y Apartamet'!B97</f>
        <v>2</v>
      </c>
      <c r="C97" s="3">
        <f>'Pernoctacione Hotel y Apartamet'!E97</f>
        <v>11159070</v>
      </c>
      <c r="D97" s="26">
        <f>IFERROR(Total!D97-España!G97,"-")</f>
        <v>233954</v>
      </c>
      <c r="E97" s="32">
        <f>España!E97</f>
        <v>96.51</v>
      </c>
      <c r="F97" s="3">
        <f>[1]Aeropuerto!$N90</f>
        <v>172132</v>
      </c>
      <c r="G97" s="3"/>
      <c r="H97" s="3"/>
      <c r="I97" s="3"/>
      <c r="J97" s="3"/>
      <c r="K97" s="3"/>
      <c r="L97" s="3"/>
      <c r="M97" s="3"/>
    </row>
    <row r="98" spans="1:13">
      <c r="A98" s="2" t="str">
        <f>'Pernoctacione Hotel y Apartamet'!A98</f>
        <v>2012</v>
      </c>
      <c r="B98" s="2" t="str">
        <f>'Pernoctacione Hotel y Apartamet'!B98</f>
        <v>3</v>
      </c>
      <c r="C98" s="3">
        <f>'Pernoctacione Hotel y Apartamet'!E98</f>
        <v>13233535</v>
      </c>
      <c r="D98" s="26">
        <f>IFERROR(Total!D98-España!G98,"-")</f>
        <v>249784</v>
      </c>
      <c r="E98" s="32">
        <f>España!E98</f>
        <v>98.64</v>
      </c>
      <c r="F98" s="3">
        <f>[1]Aeropuerto!$N91</f>
        <v>255035</v>
      </c>
      <c r="G98" s="3"/>
      <c r="H98" s="3"/>
      <c r="I98" s="3"/>
      <c r="J98" s="3"/>
      <c r="K98" s="3"/>
      <c r="L98" s="3"/>
      <c r="M98" s="3"/>
    </row>
    <row r="99" spans="1:13">
      <c r="A99" s="2" t="str">
        <f>'Pernoctacione Hotel y Apartamet'!A99</f>
        <v>2012</v>
      </c>
      <c r="B99" s="2" t="str">
        <f>'Pernoctacione Hotel y Apartamet'!B99</f>
        <v>4</v>
      </c>
      <c r="C99" s="3">
        <f>'Pernoctacione Hotel y Apartamet'!E99</f>
        <v>14865709</v>
      </c>
      <c r="D99" s="26">
        <f>IFERROR(Total!D99-España!G99,"-")</f>
        <v>341369</v>
      </c>
      <c r="E99" s="32">
        <f>España!E99</f>
        <v>99.71</v>
      </c>
      <c r="F99" s="3">
        <f>[1]Aeropuerto!$N92</f>
        <v>354221</v>
      </c>
      <c r="G99" s="3"/>
      <c r="H99" s="3"/>
      <c r="I99" s="3"/>
      <c r="J99" s="3"/>
      <c r="K99" s="3"/>
      <c r="L99" s="3"/>
      <c r="M99" s="3"/>
    </row>
    <row r="100" spans="1:13">
      <c r="A100" s="2" t="str">
        <f>'Pernoctacione Hotel y Apartamet'!A100</f>
        <v>2012</v>
      </c>
      <c r="B100" s="2" t="str">
        <f>'Pernoctacione Hotel y Apartamet'!B100</f>
        <v>5</v>
      </c>
      <c r="C100" s="3">
        <f>'Pernoctacione Hotel y Apartamet'!E100</f>
        <v>19929811</v>
      </c>
      <c r="D100" s="26">
        <f>IFERROR(Total!D100-España!G100,"-")</f>
        <v>506734</v>
      </c>
      <c r="E100" s="32">
        <f>España!E100</f>
        <v>99.5</v>
      </c>
      <c r="F100" s="3">
        <f>[1]Aeropuerto!$N93</f>
        <v>393848</v>
      </c>
      <c r="G100" s="3"/>
      <c r="H100" s="3"/>
      <c r="I100" s="3"/>
      <c r="J100" s="3"/>
      <c r="K100" s="3"/>
      <c r="L100" s="3"/>
      <c r="M100" s="3"/>
    </row>
    <row r="101" spans="1:13">
      <c r="A101" s="2" t="str">
        <f>'Pernoctacione Hotel y Apartamet'!A101</f>
        <v>2012</v>
      </c>
      <c r="B101" s="2" t="str">
        <f>'Pernoctacione Hotel y Apartamet'!B101</f>
        <v>6</v>
      </c>
      <c r="C101" s="3">
        <f>'Pernoctacione Hotel y Apartamet'!E101</f>
        <v>24858353</v>
      </c>
      <c r="D101" s="26">
        <f>IFERROR(Total!D101-España!G101,"-")</f>
        <v>552601</v>
      </c>
      <c r="E101" s="32">
        <f>España!E101</f>
        <v>99.26</v>
      </c>
      <c r="F101" s="3">
        <f>[1]Aeropuerto!$N94</f>
        <v>437290</v>
      </c>
      <c r="G101" s="3"/>
      <c r="H101" s="3"/>
      <c r="I101" s="3"/>
      <c r="J101" s="3"/>
      <c r="K101" s="3"/>
      <c r="L101" s="3"/>
      <c r="M101" s="3"/>
    </row>
    <row r="102" spans="1:13">
      <c r="A102" s="2" t="str">
        <f>'Pernoctacione Hotel y Apartamet'!A102</f>
        <v>2012</v>
      </c>
      <c r="B102" s="2" t="str">
        <f>'Pernoctacione Hotel y Apartamet'!B102</f>
        <v>7</v>
      </c>
      <c r="C102" s="3">
        <f>'Pernoctacione Hotel y Apartamet'!E102</f>
        <v>31110735</v>
      </c>
      <c r="D102" s="26">
        <f>IFERROR(Total!D102-España!G102,"-")</f>
        <v>593998</v>
      </c>
      <c r="E102" s="32">
        <f>España!E102</f>
        <v>98.42</v>
      </c>
      <c r="F102" s="3">
        <f>[1]Aeropuerto!$N95</f>
        <v>502153</v>
      </c>
      <c r="G102" s="3"/>
      <c r="H102" s="3"/>
      <c r="I102" s="3"/>
      <c r="J102" s="3"/>
      <c r="K102" s="3"/>
      <c r="L102" s="3"/>
      <c r="M102" s="3"/>
    </row>
    <row r="103" spans="1:13">
      <c r="A103" s="2" t="str">
        <f>'Pernoctacione Hotel y Apartamet'!A103</f>
        <v>2012</v>
      </c>
      <c r="B103" s="2" t="str">
        <f>'Pernoctacione Hotel y Apartamet'!B103</f>
        <v>8</v>
      </c>
      <c r="C103" s="3">
        <f>'Pernoctacione Hotel y Apartamet'!E103</f>
        <v>32031088</v>
      </c>
      <c r="D103" s="26">
        <f>IFERROR(Total!D103-España!G103,"-")</f>
        <v>660810</v>
      </c>
      <c r="E103" s="32">
        <f>España!E103</f>
        <v>98.92</v>
      </c>
      <c r="F103" s="3">
        <f>[1]Aeropuerto!$N96</f>
        <v>463190</v>
      </c>
      <c r="G103" s="3"/>
      <c r="H103" s="3"/>
      <c r="I103" s="3"/>
      <c r="J103" s="3"/>
      <c r="K103" s="3"/>
      <c r="L103" s="3"/>
      <c r="M103" s="3"/>
    </row>
    <row r="104" spans="1:13">
      <c r="A104" s="2" t="str">
        <f>'Pernoctacione Hotel y Apartamet'!A104</f>
        <v>2012</v>
      </c>
      <c r="B104" s="2" t="str">
        <f>'Pernoctacione Hotel y Apartamet'!B104</f>
        <v>9</v>
      </c>
      <c r="C104" s="3">
        <f>'Pernoctacione Hotel y Apartamet'!E104</f>
        <v>27052724</v>
      </c>
      <c r="D104" s="26">
        <f>IFERROR(Total!D104-España!G104,"-")</f>
        <v>656585</v>
      </c>
      <c r="E104" s="32">
        <f>España!E104</f>
        <v>100.83</v>
      </c>
      <c r="F104" s="3">
        <f>[1]Aeropuerto!$N97</f>
        <v>437068</v>
      </c>
      <c r="G104" s="3"/>
      <c r="H104" s="3"/>
      <c r="I104" s="3"/>
      <c r="J104" s="3"/>
      <c r="K104" s="3"/>
      <c r="L104" s="3"/>
      <c r="M104" s="3"/>
    </row>
    <row r="105" spans="1:13">
      <c r="A105" s="2" t="str">
        <f>'Pernoctacione Hotel y Apartamet'!A105</f>
        <v>2012</v>
      </c>
      <c r="B105" s="2" t="str">
        <f>'Pernoctacione Hotel y Apartamet'!B105</f>
        <v>10</v>
      </c>
      <c r="C105" s="3">
        <f>'Pernoctacione Hotel y Apartamet'!E105</f>
        <v>20231002</v>
      </c>
      <c r="D105" s="26">
        <f>IFERROR(Total!D105-España!G105,"-")</f>
        <v>589881</v>
      </c>
      <c r="E105" s="32">
        <f>España!E105</f>
        <v>101.29</v>
      </c>
      <c r="F105" s="3">
        <f>[1]Aeropuerto!$N98</f>
        <v>380971</v>
      </c>
      <c r="G105" s="3"/>
      <c r="H105" s="3"/>
      <c r="I105" s="3"/>
      <c r="J105" s="3"/>
      <c r="K105" s="3"/>
      <c r="L105" s="3"/>
      <c r="M105" s="3"/>
    </row>
    <row r="106" spans="1:13">
      <c r="A106" s="2" t="str">
        <f>'Pernoctacione Hotel y Apartamet'!A106</f>
        <v>2012</v>
      </c>
      <c r="B106" s="2" t="str">
        <f>'Pernoctacione Hotel y Apartamet'!B106</f>
        <v>11</v>
      </c>
      <c r="C106" s="3">
        <f>'Pernoctacione Hotel y Apartamet'!E106</f>
        <v>11516023</v>
      </c>
      <c r="D106" s="26">
        <f>IFERROR(Total!D106-España!G106,"-")</f>
        <v>533867</v>
      </c>
      <c r="E106" s="32">
        <f>España!E106</f>
        <v>101.05</v>
      </c>
      <c r="F106" s="3">
        <f>[1]Aeropuerto!$N99</f>
        <v>171271</v>
      </c>
      <c r="G106" s="3"/>
      <c r="H106" s="3"/>
      <c r="I106" s="3"/>
      <c r="J106" s="3"/>
      <c r="K106" s="3"/>
      <c r="L106" s="3"/>
      <c r="M106" s="3"/>
    </row>
    <row r="107" spans="1:13">
      <c r="A107" s="2" t="str">
        <f>'Pernoctacione Hotel y Apartamet'!A107</f>
        <v>2012</v>
      </c>
      <c r="B107" s="2" t="str">
        <f>'Pernoctacione Hotel y Apartamet'!B107</f>
        <v>12</v>
      </c>
      <c r="C107" s="3">
        <f>'Pernoctacione Hotel y Apartamet'!E107</f>
        <v>10168623</v>
      </c>
      <c r="D107" s="26">
        <f>IFERROR(Total!D107-España!G107,"-")</f>
        <v>298871</v>
      </c>
      <c r="E107" s="32">
        <f>España!E107</f>
        <v>101.06</v>
      </c>
      <c r="F107" s="3">
        <f>[1]Aeropuerto!$N100</f>
        <v>168846</v>
      </c>
      <c r="G107" s="3"/>
      <c r="H107" s="3"/>
      <c r="I107" s="3"/>
      <c r="J107" s="3"/>
      <c r="K107" s="3"/>
      <c r="L107" s="3"/>
      <c r="M107" s="3"/>
    </row>
    <row r="108" spans="1:13">
      <c r="A108" s="2" t="str">
        <f>'Pernoctacione Hotel y Apartamet'!A108</f>
        <v>2013</v>
      </c>
      <c r="B108" s="2" t="str">
        <f>'Pernoctacione Hotel y Apartamet'!B108</f>
        <v>1</v>
      </c>
      <c r="C108" s="3">
        <f>'Pernoctacione Hotel y Apartamet'!E108</f>
        <v>10577013</v>
      </c>
      <c r="D108" s="26">
        <f>IFERROR(Total!D108-España!G108,"-")</f>
        <v>271531</v>
      </c>
      <c r="E108" s="32">
        <f>España!E108</f>
        <v>99.22</v>
      </c>
      <c r="F108" s="3">
        <f>[1]Aeropuerto!$N101</f>
        <v>146836</v>
      </c>
      <c r="G108" s="3"/>
      <c r="H108" s="3"/>
      <c r="I108" s="3"/>
      <c r="J108" s="3"/>
      <c r="K108" s="3"/>
      <c r="L108" s="3"/>
      <c r="M108" s="3"/>
    </row>
    <row r="109" spans="1:13">
      <c r="A109" s="2" t="str">
        <f>'Pernoctacione Hotel y Apartamet'!A109</f>
        <v>2013</v>
      </c>
      <c r="B109" s="2" t="str">
        <f>'Pernoctacione Hotel y Apartamet'!B109</f>
        <v>2</v>
      </c>
      <c r="C109" s="3">
        <f>'Pernoctacione Hotel y Apartamet'!E109</f>
        <v>10935104</v>
      </c>
      <c r="D109" s="26">
        <f>IFERROR(Total!D109-España!G109,"-")</f>
        <v>259464</v>
      </c>
      <c r="E109" s="32">
        <f>España!E109</f>
        <v>99.31</v>
      </c>
      <c r="F109" s="3">
        <f>[1]Aeropuerto!$N102</f>
        <v>173453</v>
      </c>
      <c r="G109" s="3"/>
      <c r="H109" s="3"/>
      <c r="I109" s="3"/>
      <c r="J109" s="3"/>
      <c r="K109" s="3"/>
      <c r="L109" s="3"/>
      <c r="M109" s="3"/>
    </row>
    <row r="110" spans="1:13">
      <c r="A110" s="2" t="str">
        <f>'Pernoctacione Hotel y Apartamet'!A110</f>
        <v>2013</v>
      </c>
      <c r="B110" s="2" t="str">
        <f>'Pernoctacione Hotel y Apartamet'!B110</f>
        <v>3</v>
      </c>
      <c r="C110" s="3">
        <f>'Pernoctacione Hotel y Apartamet'!E110</f>
        <v>13926035</v>
      </c>
      <c r="D110" s="26">
        <f>IFERROR(Total!D110-España!G110,"-")</f>
        <v>260115</v>
      </c>
      <c r="E110" s="32">
        <f>España!E110</f>
        <v>101.16</v>
      </c>
      <c r="F110" s="3">
        <f>[1]Aeropuerto!$N103</f>
        <v>272556</v>
      </c>
      <c r="G110" s="3"/>
      <c r="H110" s="3"/>
      <c r="I110" s="3"/>
      <c r="J110" s="3"/>
      <c r="K110" s="3"/>
      <c r="L110" s="3"/>
      <c r="M110" s="3"/>
    </row>
    <row r="111" spans="1:13">
      <c r="A111" s="2" t="str">
        <f>'Pernoctacione Hotel y Apartamet'!A111</f>
        <v>2013</v>
      </c>
      <c r="B111" s="2" t="str">
        <f>'Pernoctacione Hotel y Apartamet'!B111</f>
        <v>4</v>
      </c>
      <c r="C111" s="3">
        <f>'Pernoctacione Hotel y Apartamet'!E111</f>
        <v>14845745</v>
      </c>
      <c r="D111" s="26">
        <f>IFERROR(Total!D111-España!G111,"-")</f>
        <v>380068</v>
      </c>
      <c r="E111" s="32">
        <f>España!E111</f>
        <v>101.23</v>
      </c>
      <c r="F111" s="3">
        <f>[1]Aeropuerto!$N104</f>
        <v>366778</v>
      </c>
      <c r="G111" s="3"/>
      <c r="H111" s="3"/>
      <c r="I111" s="3"/>
      <c r="J111" s="3"/>
      <c r="K111" s="3"/>
      <c r="L111" s="3"/>
      <c r="M111" s="3"/>
    </row>
    <row r="112" spans="1:13">
      <c r="A112" s="2" t="str">
        <f>'Pernoctacione Hotel y Apartamet'!A112</f>
        <v>2013</v>
      </c>
      <c r="B112" s="2" t="str">
        <f>'Pernoctacione Hotel y Apartamet'!B112</f>
        <v>5</v>
      </c>
      <c r="C112" s="3">
        <f>'Pernoctacione Hotel y Apartamet'!E112</f>
        <v>21894772</v>
      </c>
      <c r="D112" s="26">
        <f>IFERROR(Total!D112-España!G112,"-")</f>
        <v>558856</v>
      </c>
      <c r="E112" s="32">
        <f>España!E112</f>
        <v>101.33</v>
      </c>
      <c r="F112" s="3">
        <f>[1]Aeropuerto!$N105</f>
        <v>444644</v>
      </c>
      <c r="G112" s="3"/>
      <c r="H112" s="3"/>
      <c r="I112" s="3"/>
      <c r="J112" s="3"/>
      <c r="K112" s="3"/>
      <c r="L112" s="3"/>
      <c r="M112" s="3"/>
    </row>
    <row r="113" spans="1:13">
      <c r="A113" s="2" t="str">
        <f>'Pernoctacione Hotel y Apartamet'!A113</f>
        <v>2013</v>
      </c>
      <c r="B113" s="2" t="str">
        <f>'Pernoctacione Hotel y Apartamet'!B113</f>
        <v>6</v>
      </c>
      <c r="C113" s="3">
        <f>'Pernoctacione Hotel y Apartamet'!E113</f>
        <v>25984066</v>
      </c>
      <c r="D113" s="26">
        <f>IFERROR(Total!D113-España!G113,"-")</f>
        <v>632944</v>
      </c>
      <c r="E113" s="32">
        <f>España!E113</f>
        <v>101.44</v>
      </c>
      <c r="F113" s="3">
        <f>[1]Aeropuerto!$N106</f>
        <v>473559</v>
      </c>
      <c r="G113" s="3"/>
      <c r="H113" s="3"/>
      <c r="I113" s="3"/>
      <c r="J113" s="3"/>
      <c r="K113" s="3"/>
      <c r="L113" s="3"/>
      <c r="M113" s="3"/>
    </row>
    <row r="114" spans="1:13">
      <c r="A114" s="2" t="str">
        <f>'Pernoctacione Hotel y Apartamet'!A114</f>
        <v>2013</v>
      </c>
      <c r="B114" s="2" t="str">
        <f>'Pernoctacione Hotel y Apartamet'!B114</f>
        <v>7</v>
      </c>
      <c r="C114" s="3">
        <f>'Pernoctacione Hotel y Apartamet'!E114</f>
        <v>31660971</v>
      </c>
      <c r="D114" s="26">
        <f>IFERROR(Total!D114-España!G114,"-")</f>
        <v>668995</v>
      </c>
      <c r="E114" s="32">
        <f>España!E114</f>
        <v>100.29</v>
      </c>
      <c r="F114" s="3">
        <f>[1]Aeropuerto!$N107</f>
        <v>542198</v>
      </c>
      <c r="G114" s="3"/>
      <c r="H114" s="3"/>
      <c r="I114" s="3"/>
      <c r="J114" s="3"/>
      <c r="K114" s="3"/>
      <c r="L114" s="3"/>
      <c r="M114" s="3"/>
    </row>
    <row r="115" spans="1:13">
      <c r="A115" s="2" t="str">
        <f>'Pernoctacione Hotel y Apartamet'!A115</f>
        <v>2013</v>
      </c>
      <c r="B115" s="2" t="str">
        <f>'Pernoctacione Hotel y Apartamet'!B115</f>
        <v>8</v>
      </c>
      <c r="C115" s="3">
        <f>'Pernoctacione Hotel y Apartamet'!E115</f>
        <v>33084227</v>
      </c>
      <c r="D115" s="26">
        <f>IFERROR(Total!D115-España!G115,"-")</f>
        <v>741259</v>
      </c>
      <c r="E115" s="32">
        <f>España!E115</f>
        <v>100.54</v>
      </c>
      <c r="F115" s="3">
        <f>[1]Aeropuerto!$N108</f>
        <v>499158</v>
      </c>
      <c r="G115" s="3"/>
      <c r="H115" s="3"/>
      <c r="I115" s="3"/>
      <c r="J115" s="3"/>
      <c r="K115" s="3"/>
      <c r="L115" s="3"/>
      <c r="M115" s="3"/>
    </row>
    <row r="116" spans="1:13">
      <c r="A116" s="2" t="str">
        <f>'Pernoctacione Hotel y Apartamet'!A116</f>
        <v>2013</v>
      </c>
      <c r="B116" s="2" t="str">
        <f>'Pernoctacione Hotel y Apartamet'!B116</f>
        <v>9</v>
      </c>
      <c r="C116" s="3">
        <f>'Pernoctacione Hotel y Apartamet'!E116</f>
        <v>27757844</v>
      </c>
      <c r="D116" s="26">
        <f>IFERROR(Total!D116-España!G116,"-")</f>
        <v>743314</v>
      </c>
      <c r="E116" s="32">
        <f>España!E116</f>
        <v>101.32</v>
      </c>
      <c r="F116" s="3">
        <f>[1]Aeropuerto!$N109</f>
        <v>473328</v>
      </c>
      <c r="G116" s="3"/>
      <c r="H116" s="3"/>
      <c r="I116" s="3"/>
      <c r="J116" s="3"/>
      <c r="K116" s="3"/>
      <c r="L116" s="3"/>
      <c r="M116" s="3"/>
    </row>
    <row r="117" spans="1:13">
      <c r="A117" s="2" t="str">
        <f>'Pernoctacione Hotel y Apartamet'!A117</f>
        <v>2013</v>
      </c>
      <c r="B117" s="2" t="str">
        <f>'Pernoctacione Hotel y Apartamet'!B117</f>
        <v>10</v>
      </c>
      <c r="C117" s="3">
        <f>'Pernoctacione Hotel y Apartamet'!E117</f>
        <v>21508197</v>
      </c>
      <c r="D117" s="26">
        <f>IFERROR(Total!D117-España!G117,"-")</f>
        <v>660399</v>
      </c>
      <c r="E117" s="32">
        <f>España!E117</f>
        <v>101.34</v>
      </c>
      <c r="F117" s="3">
        <f>[1]Aeropuerto!$N110</f>
        <v>420597</v>
      </c>
      <c r="G117" s="3"/>
      <c r="H117" s="3"/>
      <c r="I117" s="3"/>
      <c r="J117" s="3"/>
      <c r="K117" s="3"/>
      <c r="L117" s="3"/>
      <c r="M117" s="3"/>
    </row>
    <row r="118" spans="1:13">
      <c r="A118" s="2" t="str">
        <f>'Pernoctacione Hotel y Apartamet'!A118</f>
        <v>2013</v>
      </c>
      <c r="B118" s="2" t="str">
        <f>'Pernoctacione Hotel y Apartamet'!B118</f>
        <v>11</v>
      </c>
      <c r="C118" s="3">
        <f>'Pernoctacione Hotel y Apartamet'!E118</f>
        <v>12105477</v>
      </c>
      <c r="D118" s="26">
        <f>IFERROR(Total!D118-España!G118,"-")</f>
        <v>630174</v>
      </c>
      <c r="E118" s="32">
        <f>España!E118</f>
        <v>101.35</v>
      </c>
      <c r="F118" s="3">
        <f>[1]Aeropuerto!$N111</f>
        <v>201185</v>
      </c>
      <c r="G118" s="3"/>
      <c r="H118" s="3"/>
      <c r="I118" s="3"/>
      <c r="J118" s="3"/>
      <c r="K118" s="3"/>
      <c r="L118" s="3"/>
      <c r="M118" s="3"/>
    </row>
    <row r="119" spans="1:13">
      <c r="A119" s="2" t="str">
        <f>'Pernoctacione Hotel y Apartamet'!A119</f>
        <v>2013</v>
      </c>
      <c r="B119" s="2" t="str">
        <f>'Pernoctacione Hotel y Apartamet'!B119</f>
        <v>12</v>
      </c>
      <c r="C119" s="3">
        <f>'Pernoctacione Hotel y Apartamet'!E119</f>
        <v>11031216</v>
      </c>
      <c r="D119" s="26">
        <f>IFERROR(Total!D119-España!G119,"-")</f>
        <v>364265</v>
      </c>
      <c r="E119" s="32">
        <f>España!E119</f>
        <v>101.37</v>
      </c>
      <c r="F119" s="3">
        <f>[1]Aeropuerto!$N112</f>
        <v>207488</v>
      </c>
      <c r="G119" s="3"/>
      <c r="H119" s="3"/>
      <c r="I119" s="3"/>
      <c r="J119" s="3"/>
      <c r="K119" s="3"/>
      <c r="L119" s="3"/>
      <c r="M119" s="3"/>
    </row>
    <row r="120" spans="1:13">
      <c r="A120" s="2" t="str">
        <f>'Pernoctacione Hotel y Apartamet'!A120</f>
        <v>2014</v>
      </c>
      <c r="B120" s="2" t="str">
        <f>'Pernoctacione Hotel y Apartamet'!B120</f>
        <v>1</v>
      </c>
      <c r="C120" s="3">
        <f>'Pernoctacione Hotel y Apartamet'!E120</f>
        <v>11625898</v>
      </c>
      <c r="D120" s="26">
        <f>IFERROR(Total!D120-España!G120,"-")</f>
        <v>336664</v>
      </c>
      <c r="E120" s="32">
        <f>España!E120</f>
        <v>99.49</v>
      </c>
      <c r="F120" s="3">
        <f>[1]Aeropuerto!$N113</f>
        <v>168322</v>
      </c>
      <c r="G120" s="3"/>
      <c r="H120" s="3"/>
      <c r="I120" s="3"/>
      <c r="J120" s="3"/>
      <c r="K120" s="3"/>
      <c r="L120" s="3"/>
      <c r="M120" s="3"/>
    </row>
    <row r="121" spans="1:13">
      <c r="A121" s="2" t="str">
        <f>'Pernoctacione Hotel y Apartamet'!A121</f>
        <v>2014</v>
      </c>
      <c r="B121" s="2" t="str">
        <f>'Pernoctacione Hotel y Apartamet'!B121</f>
        <v>2</v>
      </c>
      <c r="C121" s="3">
        <f>'Pernoctacione Hotel y Apartamet'!E121</f>
        <v>11628581</v>
      </c>
      <c r="D121" s="26">
        <f>IFERROR(Total!D121-España!G121,"-")</f>
        <v>311984</v>
      </c>
      <c r="E121" s="32">
        <f>España!E121</f>
        <v>99.36</v>
      </c>
      <c r="F121" s="3">
        <f>[1]Aeropuerto!$N114</f>
        <v>198693</v>
      </c>
      <c r="G121" s="3"/>
      <c r="H121" s="3"/>
      <c r="I121" s="3"/>
      <c r="J121" s="3"/>
      <c r="K121" s="3"/>
      <c r="L121" s="3"/>
      <c r="M121" s="3"/>
    </row>
    <row r="122" spans="1:13">
      <c r="A122" s="2" t="str">
        <f>'Pernoctacione Hotel y Apartamet'!A122</f>
        <v>2014</v>
      </c>
      <c r="B122" s="2" t="str">
        <f>'Pernoctacione Hotel y Apartamet'!B122</f>
        <v>3</v>
      </c>
      <c r="C122" s="3">
        <f>'Pernoctacione Hotel y Apartamet'!E122</f>
        <v>14706237</v>
      </c>
      <c r="D122" s="26">
        <f>IFERROR(Total!D122-España!G122,"-")</f>
        <v>304955</v>
      </c>
      <c r="E122" s="32">
        <f>España!E122</f>
        <v>100.94</v>
      </c>
      <c r="F122" s="3">
        <f>[1]Aeropuerto!$N115</f>
        <v>273641</v>
      </c>
      <c r="G122" s="3"/>
      <c r="H122" s="3"/>
      <c r="I122" s="3"/>
      <c r="J122" s="3"/>
      <c r="K122" s="3"/>
      <c r="L122" s="3"/>
      <c r="M122" s="3"/>
    </row>
    <row r="123" spans="1:13">
      <c r="A123" s="2" t="str">
        <f>'Pernoctacione Hotel y Apartamet'!A123</f>
        <v>2014</v>
      </c>
      <c r="B123" s="2" t="str">
        <f>'Pernoctacione Hotel y Apartamet'!B123</f>
        <v>4</v>
      </c>
      <c r="C123" s="3">
        <f>'Pernoctacione Hotel y Apartamet'!E123</f>
        <v>16551968</v>
      </c>
      <c r="D123" s="26">
        <f>IFERROR(Total!D123-España!G123,"-")</f>
        <v>394875</v>
      </c>
      <c r="E123" s="32">
        <f>España!E123</f>
        <v>101.57</v>
      </c>
      <c r="F123" s="3">
        <f>[1]Aeropuerto!$N116</f>
        <v>434964</v>
      </c>
      <c r="G123" s="3"/>
      <c r="H123" s="3"/>
      <c r="I123" s="3"/>
      <c r="J123" s="3"/>
      <c r="K123" s="3"/>
      <c r="L123" s="3"/>
      <c r="M123" s="3"/>
    </row>
    <row r="124" spans="1:13">
      <c r="A124" s="2" t="str">
        <f>'Pernoctacione Hotel y Apartamet'!A124</f>
        <v>2014</v>
      </c>
      <c r="B124" s="2" t="str">
        <f>'Pernoctacione Hotel y Apartamet'!B124</f>
        <v>5</v>
      </c>
      <c r="C124" s="3">
        <f>'Pernoctacione Hotel y Apartamet'!E124</f>
        <v>21871308</v>
      </c>
      <c r="D124" s="26">
        <f>IFERROR(Total!D124-España!G124,"-")</f>
        <v>632820</v>
      </c>
      <c r="E124" s="32">
        <f>España!E124</f>
        <v>101.54</v>
      </c>
      <c r="F124" s="3">
        <f>[1]Aeropuerto!$N117</f>
        <v>469669</v>
      </c>
      <c r="G124" s="3"/>
      <c r="H124" s="3"/>
      <c r="I124" s="3"/>
      <c r="J124" s="3"/>
      <c r="K124" s="3"/>
      <c r="L124" s="3"/>
      <c r="M124" s="3"/>
    </row>
    <row r="125" spans="1:13">
      <c r="A125" s="2" t="str">
        <f>'Pernoctacione Hotel y Apartamet'!A125</f>
        <v>2014</v>
      </c>
      <c r="B125" s="2" t="str">
        <f>'Pernoctacione Hotel y Apartamet'!B125</f>
        <v>6</v>
      </c>
      <c r="C125" s="3">
        <f>'Pernoctacione Hotel y Apartamet'!E125</f>
        <v>26416735</v>
      </c>
      <c r="D125" s="26">
        <f>IFERROR(Total!D125-España!G125,"-")</f>
        <v>676890</v>
      </c>
      <c r="E125" s="32">
        <f>España!E125</f>
        <v>101.49</v>
      </c>
      <c r="F125" s="3">
        <f>[1]Aeropuerto!$N118</f>
        <v>486856</v>
      </c>
      <c r="G125" s="3"/>
      <c r="H125" s="3"/>
      <c r="I125" s="3"/>
      <c r="J125" s="3"/>
      <c r="K125" s="3"/>
      <c r="L125" s="3"/>
      <c r="M125" s="3"/>
    </row>
    <row r="126" spans="1:13">
      <c r="A126" s="2" t="str">
        <f>'Pernoctacione Hotel y Apartamet'!A126</f>
        <v>2014</v>
      </c>
      <c r="B126" s="2" t="str">
        <f>'Pernoctacione Hotel y Apartamet'!B126</f>
        <v>7</v>
      </c>
      <c r="C126" s="3">
        <f>'Pernoctacione Hotel y Apartamet'!E126</f>
        <v>31083794</v>
      </c>
      <c r="D126" s="26">
        <f>IFERROR(Total!D126-España!G126,"-")</f>
        <v>690579</v>
      </c>
      <c r="E126" s="32">
        <f>España!E126</f>
        <v>99.93</v>
      </c>
      <c r="F126" s="3">
        <f>[1]Aeropuerto!$N119</f>
        <v>562613</v>
      </c>
      <c r="G126" s="3"/>
      <c r="H126" s="3"/>
      <c r="I126" s="3"/>
      <c r="J126" s="3"/>
      <c r="K126" s="3"/>
      <c r="L126" s="3"/>
      <c r="M126" s="3"/>
    </row>
    <row r="127" spans="1:13">
      <c r="A127" s="2" t="str">
        <f>'Pernoctacione Hotel y Apartamet'!A127</f>
        <v>2014</v>
      </c>
      <c r="B127" s="2" t="str">
        <f>'Pernoctacione Hotel y Apartamet'!B127</f>
        <v>8</v>
      </c>
      <c r="C127" s="3">
        <f>'Pernoctacione Hotel y Apartamet'!E127</f>
        <v>33813276</v>
      </c>
      <c r="D127" s="26">
        <f>IFERROR(Total!D127-España!G127,"-")</f>
        <v>770269</v>
      </c>
      <c r="E127" s="32">
        <f>España!E127</f>
        <v>100.02</v>
      </c>
      <c r="F127" s="3">
        <f>[1]Aeropuerto!$N120</f>
        <v>516344</v>
      </c>
      <c r="G127" s="3"/>
      <c r="H127" s="3"/>
      <c r="I127" s="3"/>
      <c r="J127" s="3"/>
      <c r="K127" s="3"/>
      <c r="L127" s="3"/>
      <c r="M127" s="3"/>
    </row>
    <row r="128" spans="1:13">
      <c r="A128" s="2" t="str">
        <f>'Pernoctacione Hotel y Apartamet'!A128</f>
        <v>2014</v>
      </c>
      <c r="B128" s="2" t="str">
        <f>'Pernoctacione Hotel y Apartamet'!B128</f>
        <v>9</v>
      </c>
      <c r="C128" s="3">
        <f>'Pernoctacione Hotel y Apartamet'!E128</f>
        <v>28412598</v>
      </c>
      <c r="D128" s="26">
        <f>IFERROR(Total!D128-España!G128,"-")</f>
        <v>764097</v>
      </c>
      <c r="E128" s="32">
        <f>España!E128</f>
        <v>101.04</v>
      </c>
      <c r="F128" s="3">
        <f>[1]Aeropuerto!$N121</f>
        <v>482677</v>
      </c>
      <c r="G128" s="3"/>
      <c r="H128" s="3"/>
      <c r="I128" s="3"/>
      <c r="J128" s="3"/>
      <c r="K128" s="3"/>
      <c r="L128" s="3"/>
      <c r="M128" s="3"/>
    </row>
    <row r="129" spans="1:13">
      <c r="A129" s="2" t="str">
        <f>'Pernoctacione Hotel y Apartamet'!A129</f>
        <v>2014</v>
      </c>
      <c r="B129" s="2" t="str">
        <f>'Pernoctacione Hotel y Apartamet'!B129</f>
        <v>10</v>
      </c>
      <c r="C129" s="3">
        <f>'Pernoctacione Hotel y Apartamet'!E129</f>
        <v>22266963</v>
      </c>
      <c r="D129" s="26">
        <f>IFERROR(Total!D129-España!G129,"-")</f>
        <v>673064</v>
      </c>
      <c r="E129" s="32">
        <f>España!E129</f>
        <v>101.12</v>
      </c>
      <c r="F129" s="3">
        <f>[1]Aeropuerto!$N122</f>
        <v>434118</v>
      </c>
      <c r="G129" s="3"/>
      <c r="H129" s="3"/>
      <c r="I129" s="3"/>
      <c r="J129" s="3"/>
      <c r="K129" s="3"/>
      <c r="L129" s="3"/>
      <c r="M129" s="3"/>
    </row>
    <row r="130" spans="1:13">
      <c r="A130" s="2" t="str">
        <f>'Pernoctacione Hotel y Apartamet'!A130</f>
        <v>2014</v>
      </c>
      <c r="B130" s="2" t="str">
        <f>'Pernoctacione Hotel y Apartamet'!B130</f>
        <v>11</v>
      </c>
      <c r="C130" s="3">
        <f>'Pernoctacione Hotel y Apartamet'!E130</f>
        <v>12209785</v>
      </c>
      <c r="D130" s="26">
        <f>IFERROR(Total!D130-España!G130,"-")</f>
        <v>635878</v>
      </c>
      <c r="E130" s="32">
        <f>España!E130</f>
        <v>100.88</v>
      </c>
      <c r="F130" s="3">
        <f>[1]Aeropuerto!$N123</f>
        <v>204893</v>
      </c>
      <c r="G130" s="3"/>
      <c r="H130" s="3"/>
      <c r="I130" s="3"/>
      <c r="J130" s="3"/>
      <c r="K130" s="3"/>
      <c r="L130" s="3"/>
      <c r="M130" s="3"/>
    </row>
    <row r="131" spans="1:13">
      <c r="A131" s="2" t="str">
        <f>'Pernoctacione Hotel y Apartamet'!A131</f>
        <v>2014</v>
      </c>
      <c r="B131" s="2" t="str">
        <f>'Pernoctacione Hotel y Apartamet'!B131</f>
        <v>12</v>
      </c>
      <c r="C131" s="3">
        <f>'Pernoctacione Hotel y Apartamet'!E131</f>
        <v>11038834</v>
      </c>
      <c r="D131" s="26">
        <f>IFERROR(Total!D131-España!G131,"-")</f>
        <v>365187</v>
      </c>
      <c r="E131" s="32">
        <f>España!E131</f>
        <v>100.22</v>
      </c>
      <c r="F131" s="3">
        <f>[1]Aeropuerto!$N124</f>
        <v>206973</v>
      </c>
      <c r="G131" s="3"/>
      <c r="H131" s="3"/>
      <c r="I131" s="3"/>
      <c r="J131" s="3"/>
      <c r="K131" s="3"/>
      <c r="L131" s="3"/>
      <c r="M131" s="3"/>
    </row>
    <row r="132" spans="1:13">
      <c r="A132" s="2" t="str">
        <f>'Pernoctacione Hotel y Apartamet'!A132</f>
        <v>2015</v>
      </c>
      <c r="B132" s="2" t="str">
        <f>'Pernoctacione Hotel y Apartamet'!B132</f>
        <v>1</v>
      </c>
      <c r="C132" s="3">
        <f>'Pernoctacione Hotel y Apartamet'!E132</f>
        <v>11566718</v>
      </c>
      <c r="D132" s="26">
        <f>IFERROR(Total!D132-España!G132,"-")</f>
        <v>338645</v>
      </c>
      <c r="E132" s="32">
        <f>España!E132</f>
        <v>98.04</v>
      </c>
      <c r="F132" s="3">
        <f>[1]Aeropuerto!$N125</f>
        <v>180768</v>
      </c>
      <c r="G132" s="3"/>
      <c r="H132" s="3"/>
      <c r="I132" s="3"/>
      <c r="J132" s="3"/>
      <c r="K132" s="3"/>
      <c r="L132" s="3"/>
      <c r="M132" s="3"/>
    </row>
    <row r="133" spans="1:13">
      <c r="A133" s="2" t="str">
        <f>'Pernoctacione Hotel y Apartamet'!A133</f>
        <v>2015</v>
      </c>
      <c r="B133" s="2" t="str">
        <f>'Pernoctacione Hotel y Apartamet'!B133</f>
        <v>2</v>
      </c>
      <c r="C133" s="3">
        <f>'Pernoctacione Hotel y Apartamet'!E133</f>
        <v>11861206</v>
      </c>
      <c r="D133" s="26">
        <f>IFERROR(Total!D133-España!G133,"-")</f>
        <v>323017</v>
      </c>
      <c r="E133" s="32">
        <f>España!E133</f>
        <v>98.18</v>
      </c>
      <c r="F133" s="3">
        <f>[1]Aeropuerto!$N126</f>
        <v>205026</v>
      </c>
      <c r="G133" s="3"/>
      <c r="H133" s="3"/>
      <c r="I133" s="3"/>
      <c r="J133" s="3"/>
      <c r="K133" s="3"/>
      <c r="L133" s="3"/>
      <c r="M133" s="3"/>
    </row>
    <row r="134" spans="1:13">
      <c r="A134" s="2" t="str">
        <f>'Pernoctacione Hotel y Apartamet'!A134</f>
        <v>2015</v>
      </c>
      <c r="B134" s="2" t="str">
        <f>'Pernoctacione Hotel y Apartamet'!B134</f>
        <v>3</v>
      </c>
      <c r="C134" s="3">
        <f>'Pernoctacione Hotel y Apartamet'!E134</f>
        <v>14339365</v>
      </c>
      <c r="D134" s="26">
        <f>IFERROR(Total!D134-España!G134,"-")</f>
        <v>309976</v>
      </c>
      <c r="E134" s="32">
        <f>España!E134</f>
        <v>100.15</v>
      </c>
      <c r="F134" s="3">
        <f>[1]Aeropuerto!$N127</f>
        <v>284867</v>
      </c>
      <c r="G134" s="3"/>
      <c r="H134" s="3"/>
      <c r="I134" s="3"/>
      <c r="J134" s="3"/>
      <c r="K134" s="3"/>
      <c r="L134" s="3"/>
      <c r="M134" s="3"/>
    </row>
    <row r="135" spans="1:13">
      <c r="A135" s="2" t="str">
        <f>'Pernoctacione Hotel y Apartamet'!A135</f>
        <v>2015</v>
      </c>
      <c r="B135" s="2" t="str">
        <f>'Pernoctacione Hotel y Apartamet'!B135</f>
        <v>4</v>
      </c>
      <c r="C135" s="3">
        <f>'Pernoctacione Hotel y Apartamet'!E135</f>
        <v>16830261</v>
      </c>
      <c r="D135" s="26">
        <f>IFERROR(Total!D135-España!G135,"-")</f>
        <v>399782</v>
      </c>
      <c r="E135" s="32">
        <f>España!E135</f>
        <v>100.83</v>
      </c>
      <c r="F135" s="3">
        <f>[1]Aeropuerto!$N128</f>
        <v>424463</v>
      </c>
      <c r="G135" s="3"/>
      <c r="H135" s="3"/>
      <c r="I135" s="3"/>
      <c r="J135" s="3"/>
      <c r="K135" s="3"/>
      <c r="L135" s="3"/>
      <c r="M135" s="3"/>
    </row>
    <row r="136" spans="1:13">
      <c r="A136" s="2" t="str">
        <f>'Pernoctacione Hotel y Apartamet'!A136</f>
        <v>2015</v>
      </c>
      <c r="B136" s="2" t="str">
        <f>'Pernoctacione Hotel y Apartamet'!B136</f>
        <v>5</v>
      </c>
      <c r="C136" s="3">
        <f>'Pernoctacione Hotel y Apartamet'!E136</f>
        <v>23039047</v>
      </c>
      <c r="D136" s="26">
        <f>IFERROR(Total!D136-España!G136,"-")</f>
        <v>621367</v>
      </c>
      <c r="E136" s="32">
        <f>España!E136</f>
        <v>101.27</v>
      </c>
      <c r="F136" s="3">
        <f>[1]Aeropuerto!$N129</f>
        <v>496889</v>
      </c>
      <c r="G136" s="3"/>
      <c r="H136" s="3"/>
      <c r="I136" s="3"/>
      <c r="J136" s="3"/>
      <c r="K136" s="3"/>
      <c r="L136" s="3"/>
      <c r="M136" s="3"/>
    </row>
    <row r="137" spans="1:13">
      <c r="A137" s="2" t="str">
        <f>'Pernoctacione Hotel y Apartamet'!A137</f>
        <v>2015</v>
      </c>
      <c r="B137" s="2" t="str">
        <f>'Pernoctacione Hotel y Apartamet'!B137</f>
        <v>6</v>
      </c>
      <c r="C137" s="3">
        <f>'Pernoctacione Hotel y Apartamet'!E137</f>
        <v>26223379</v>
      </c>
      <c r="D137" s="26">
        <f>IFERROR(Total!D137-España!G137,"-")</f>
        <v>693135</v>
      </c>
      <c r="E137" s="32">
        <f>España!E137</f>
        <v>101.46</v>
      </c>
      <c r="F137" s="3">
        <f>[1]Aeropuerto!$N130</f>
        <v>501963</v>
      </c>
      <c r="G137" s="3"/>
      <c r="H137" s="3"/>
      <c r="I137" s="3"/>
      <c r="J137" s="3"/>
      <c r="K137" s="3"/>
      <c r="L137" s="3"/>
      <c r="M137" s="3"/>
    </row>
    <row r="138" spans="1:13">
      <c r="A138" s="2" t="str">
        <f>'Pernoctacione Hotel y Apartamet'!A138</f>
        <v>2015</v>
      </c>
      <c r="B138" s="2" t="str">
        <f>'Pernoctacione Hotel y Apartamet'!B138</f>
        <v>7</v>
      </c>
      <c r="C138" s="3">
        <f>'Pernoctacione Hotel y Apartamet'!E138</f>
        <v>32648848</v>
      </c>
      <c r="D138" s="26">
        <f>IFERROR(Total!D138-España!G138,"-")</f>
        <v>697461</v>
      </c>
      <c r="E138" s="32">
        <f>España!E138</f>
        <v>99.9</v>
      </c>
      <c r="F138" s="3">
        <f>[1]Aeropuerto!$N131</f>
        <v>580002</v>
      </c>
      <c r="G138" s="3"/>
      <c r="H138" s="3"/>
      <c r="I138" s="3"/>
      <c r="J138" s="3"/>
      <c r="K138" s="3"/>
      <c r="L138" s="3"/>
      <c r="M138" s="3"/>
    </row>
    <row r="139" spans="1:13">
      <c r="A139" s="2" t="str">
        <f>'Pernoctacione Hotel y Apartamet'!A139</f>
        <v>2015</v>
      </c>
      <c r="B139" s="2" t="str">
        <f>'Pernoctacione Hotel y Apartamet'!B139</f>
        <v>8</v>
      </c>
      <c r="C139" s="3">
        <f>'Pernoctacione Hotel y Apartamet'!E139</f>
        <v>34903491</v>
      </c>
      <c r="D139" s="26">
        <f>IFERROR(Total!D139-España!G139,"-")</f>
        <v>778376</v>
      </c>
      <c r="E139" s="32">
        <f>España!E139</f>
        <v>99.5</v>
      </c>
      <c r="F139" s="3">
        <f>[1]Aeropuerto!$N132</f>
        <v>530882</v>
      </c>
      <c r="G139" s="3"/>
      <c r="H139" s="3"/>
      <c r="I139" s="3"/>
      <c r="J139" s="3"/>
      <c r="K139" s="3"/>
      <c r="L139" s="3"/>
      <c r="M139" s="3"/>
    </row>
    <row r="140" spans="1:13">
      <c r="A140" s="2" t="str">
        <f>'Pernoctacione Hotel y Apartamet'!A140</f>
        <v>2015</v>
      </c>
      <c r="B140" s="2" t="str">
        <f>'Pernoctacione Hotel y Apartamet'!B140</f>
        <v>9</v>
      </c>
      <c r="C140" s="3">
        <f>'Pernoctacione Hotel y Apartamet'!E140</f>
        <v>29214405</v>
      </c>
      <c r="D140" s="26">
        <f>IFERROR(Total!D140-España!G140,"-")</f>
        <v>778175</v>
      </c>
      <c r="E140" s="32">
        <f>España!E140</f>
        <v>99.9</v>
      </c>
      <c r="F140" s="3">
        <f>[1]Aeropuerto!$N133</f>
        <v>498602</v>
      </c>
      <c r="G140" s="3"/>
      <c r="H140" s="3"/>
      <c r="I140" s="3"/>
      <c r="J140" s="3"/>
      <c r="K140" s="3"/>
      <c r="L140" s="3"/>
      <c r="M140" s="3"/>
    </row>
    <row r="141" spans="1:13">
      <c r="A141" s="2" t="str">
        <f>'Pernoctacione Hotel y Apartamet'!A141</f>
        <v>2015</v>
      </c>
      <c r="B141" s="2" t="str">
        <f>'Pernoctacione Hotel y Apartamet'!B141</f>
        <v>10</v>
      </c>
      <c r="C141" s="3">
        <f>'Pernoctacione Hotel y Apartamet'!E141</f>
        <v>24002528</v>
      </c>
      <c r="D141" s="26">
        <f>IFERROR(Total!D141-España!G141,"-")</f>
        <v>688749</v>
      </c>
      <c r="E141" s="32">
        <f>España!E141</f>
        <v>100.21</v>
      </c>
      <c r="F141" s="3">
        <f>[1]Aeropuerto!$N134</f>
        <v>459233</v>
      </c>
      <c r="G141" s="3"/>
      <c r="H141" s="3"/>
      <c r="I141" s="3"/>
      <c r="J141" s="3"/>
      <c r="K141" s="3"/>
      <c r="L141" s="3"/>
      <c r="M141" s="3"/>
    </row>
    <row r="142" spans="1:13">
      <c r="A142" s="2" t="str">
        <f>'Pernoctacione Hotel y Apartamet'!A142</f>
        <v>2015</v>
      </c>
      <c r="B142" s="2" t="str">
        <f>'Pernoctacione Hotel y Apartamet'!B142</f>
        <v>11</v>
      </c>
      <c r="C142" s="3">
        <f>'Pernoctacione Hotel y Apartamet'!E142</f>
        <v>13346806</v>
      </c>
      <c r="D142" s="26">
        <f>IFERROR(Total!D142-España!G142,"-")</f>
        <v>665861</v>
      </c>
      <c r="E142" s="32">
        <f>España!E142</f>
        <v>100.47</v>
      </c>
      <c r="F142" s="3">
        <f>[1]Aeropuerto!$N135</f>
        <v>216782</v>
      </c>
      <c r="G142" s="3"/>
      <c r="H142" s="3"/>
      <c r="I142" s="3"/>
      <c r="J142" s="3"/>
      <c r="K142" s="3"/>
      <c r="L142" s="3"/>
      <c r="M142" s="3"/>
    </row>
    <row r="143" spans="1:13">
      <c r="A143" s="2" t="str">
        <f>'Pernoctacione Hotel y Apartamet'!A143</f>
        <v>2015</v>
      </c>
      <c r="B143" s="2" t="str">
        <f>'Pernoctacione Hotel y Apartamet'!B143</f>
        <v>12</v>
      </c>
      <c r="C143" s="3">
        <f>'Pernoctacione Hotel y Apartamet'!E143</f>
        <v>11885720</v>
      </c>
      <c r="D143" s="26">
        <f>IFERROR(Total!D143-España!G143,"-")</f>
        <v>379086</v>
      </c>
      <c r="E143" s="32">
        <f>España!E143</f>
        <v>100.09</v>
      </c>
      <c r="F143" s="3">
        <f>[1]Aeropuerto!$N136</f>
        <v>227734</v>
      </c>
      <c r="G143" s="3"/>
      <c r="H143" s="3"/>
      <c r="I143" s="3"/>
      <c r="J143" s="3"/>
      <c r="K143" s="3"/>
      <c r="L143" s="3"/>
      <c r="M143" s="3"/>
    </row>
    <row r="144" spans="1:13">
      <c r="A144" s="2" t="str">
        <f>'Pernoctacione Hotel y Apartamet'!A144</f>
        <v>2016</v>
      </c>
      <c r="B144" s="2" t="str">
        <f>'Pernoctacione Hotel y Apartamet'!B144</f>
        <v>1</v>
      </c>
      <c r="C144" s="3">
        <f>'Pernoctacione Hotel y Apartamet'!E144</f>
        <v>12436580</v>
      </c>
      <c r="D144" s="26">
        <f>IFERROR(Total!D144-España!G144,"-")</f>
        <v>364852</v>
      </c>
      <c r="E144" s="32">
        <f>España!E144</f>
        <v>97.63</v>
      </c>
      <c r="F144" s="3">
        <f>[1]Aeropuerto!$N137</f>
        <v>201624</v>
      </c>
      <c r="G144" s="3"/>
      <c r="H144" s="3"/>
      <c r="I144" s="3"/>
      <c r="J144" s="3"/>
      <c r="K144" s="3"/>
      <c r="L144" s="3"/>
      <c r="M144" s="3"/>
    </row>
    <row r="145" spans="1:13">
      <c r="A145" s="2" t="str">
        <f>'Pernoctacione Hotel y Apartamet'!A145</f>
        <v>2016</v>
      </c>
      <c r="B145" s="2" t="str">
        <f>'Pernoctacione Hotel y Apartamet'!B145</f>
        <v>2</v>
      </c>
      <c r="C145" s="3">
        <f>'Pernoctacione Hotel y Apartamet'!E145</f>
        <v>13379529</v>
      </c>
      <c r="D145" s="26">
        <f>IFERROR(Total!D145-España!G145,"-")</f>
        <v>351937</v>
      </c>
      <c r="E145" s="32">
        <f>España!E145</f>
        <v>97.21</v>
      </c>
      <c r="F145" s="3">
        <f>[1]Aeropuerto!$N138</f>
        <v>239071</v>
      </c>
      <c r="G145" s="3"/>
      <c r="H145" s="3"/>
      <c r="I145" s="3"/>
      <c r="J145" s="3"/>
      <c r="K145" s="3"/>
      <c r="L145" s="3"/>
      <c r="M145" s="3"/>
    </row>
    <row r="146" spans="1:13">
      <c r="A146" s="2" t="str">
        <f>'Pernoctacione Hotel y Apartamet'!A146</f>
        <v>2016</v>
      </c>
      <c r="B146" s="2" t="str">
        <f>'Pernoctacione Hotel y Apartamet'!B146</f>
        <v>3</v>
      </c>
      <c r="C146" s="3">
        <f>'Pernoctacione Hotel y Apartamet'!E146</f>
        <v>16440559</v>
      </c>
      <c r="D146" s="26">
        <f>IFERROR(Total!D146-España!G146,"-")</f>
        <v>357495</v>
      </c>
      <c r="E146" s="32">
        <f>España!E146</f>
        <v>99.16</v>
      </c>
      <c r="F146" s="3">
        <f>[1]Aeropuerto!$N139</f>
        <v>352489</v>
      </c>
      <c r="G146" s="3"/>
      <c r="H146" s="3"/>
      <c r="I146" s="3"/>
      <c r="J146" s="3"/>
      <c r="K146" s="3"/>
      <c r="L146" s="3"/>
      <c r="M146" s="3"/>
    </row>
    <row r="147" spans="1:13">
      <c r="A147" s="2" t="str">
        <f>'Pernoctacione Hotel y Apartamet'!A147</f>
        <v>2016</v>
      </c>
      <c r="B147" s="2" t="str">
        <f>'Pernoctacione Hotel y Apartamet'!B147</f>
        <v>4</v>
      </c>
      <c r="C147" s="3">
        <f>'Pernoctacione Hotel y Apartamet'!E147</f>
        <v>18598681</v>
      </c>
      <c r="D147" s="26">
        <f>IFERROR(Total!D147-España!G147,"-")</f>
        <v>500261</v>
      </c>
      <c r="E147" s="32">
        <f>España!E147</f>
        <v>99.65</v>
      </c>
      <c r="F147" s="3">
        <f>[1]Aeropuerto!$N140</f>
        <v>468286</v>
      </c>
      <c r="G147" s="3"/>
      <c r="H147" s="3"/>
      <c r="I147" s="3"/>
      <c r="J147" s="3"/>
      <c r="K147" s="3"/>
      <c r="L147" s="3"/>
      <c r="M147" s="3"/>
    </row>
    <row r="148" spans="1:13">
      <c r="A148" s="2" t="str">
        <f>'Pernoctacione Hotel y Apartamet'!A148</f>
        <v>2016</v>
      </c>
      <c r="B148" s="2" t="str">
        <f>'Pernoctacione Hotel y Apartamet'!B148</f>
        <v>5</v>
      </c>
      <c r="C148" s="3">
        <f>'Pernoctacione Hotel y Apartamet'!E148</f>
        <v>25772943</v>
      </c>
      <c r="D148" s="26">
        <f>IFERROR(Total!D148-España!G148,"-")</f>
        <v>681568</v>
      </c>
      <c r="E148" s="32">
        <f>España!E148</f>
        <v>100.17</v>
      </c>
      <c r="F148" s="3">
        <f>[1]Aeropuerto!$N141</f>
        <v>547268</v>
      </c>
      <c r="G148" s="3"/>
      <c r="H148" s="3"/>
      <c r="I148" s="3"/>
      <c r="J148" s="3"/>
      <c r="K148" s="3"/>
      <c r="L148" s="3"/>
      <c r="M148" s="3"/>
    </row>
    <row r="149" spans="1:13">
      <c r="A149" s="2" t="str">
        <f>'Pernoctacione Hotel y Apartamet'!A149</f>
        <v>2016</v>
      </c>
      <c r="B149" s="2" t="str">
        <f>'Pernoctacione Hotel y Apartamet'!B149</f>
        <v>6</v>
      </c>
      <c r="C149" s="3">
        <f>'Pernoctacione Hotel y Apartamet'!E149</f>
        <v>29378362</v>
      </c>
      <c r="D149" s="26">
        <f>IFERROR(Total!D149-España!G149,"-")</f>
        <v>775108</v>
      </c>
      <c r="E149" s="32">
        <f>España!E149</f>
        <v>100.59</v>
      </c>
      <c r="F149" s="3">
        <f>[1]Aeropuerto!$N142</f>
        <v>577178</v>
      </c>
      <c r="G149" s="3"/>
      <c r="H149" s="3"/>
      <c r="I149" s="3"/>
      <c r="J149" s="3"/>
      <c r="K149" s="3"/>
      <c r="L149" s="3"/>
      <c r="M149" s="3"/>
    </row>
    <row r="150" spans="1:13">
      <c r="A150" s="2" t="str">
        <f>'Pernoctacione Hotel y Apartamet'!A150</f>
        <v>2016</v>
      </c>
      <c r="B150" s="2" t="str">
        <f>'Pernoctacione Hotel y Apartamet'!B150</f>
        <v>7</v>
      </c>
      <c r="C150" s="3">
        <f>'Pernoctacione Hotel y Apartamet'!E150</f>
        <v>35487595</v>
      </c>
      <c r="D150" s="26">
        <f>IFERROR(Total!D150-España!G150,"-")</f>
        <v>808074</v>
      </c>
      <c r="E150" s="32">
        <f>España!E150</f>
        <v>99.25</v>
      </c>
      <c r="F150" s="3">
        <f>[1]Aeropuerto!$N143</f>
        <v>671717</v>
      </c>
      <c r="G150" s="3"/>
      <c r="H150" s="3"/>
      <c r="I150" s="3"/>
      <c r="J150" s="3"/>
      <c r="K150" s="3"/>
      <c r="L150" s="3"/>
      <c r="M150" s="3"/>
    </row>
    <row r="151" spans="1:13">
      <c r="A151" s="2" t="str">
        <f>'Pernoctacione Hotel y Apartamet'!A151</f>
        <v>2016</v>
      </c>
      <c r="B151" s="2" t="str">
        <f>'Pernoctacione Hotel y Apartamet'!B151</f>
        <v>8</v>
      </c>
      <c r="C151" s="3">
        <f>'Pernoctacione Hotel y Apartamet'!E151</f>
        <v>36970032</v>
      </c>
      <c r="D151" s="26">
        <f>IFERROR(Total!D151-España!G151,"-")</f>
        <v>920833</v>
      </c>
      <c r="E151" s="32">
        <f>España!E151</f>
        <v>99.21</v>
      </c>
      <c r="F151" s="3">
        <f>[1]Aeropuerto!$N144</f>
        <v>599538</v>
      </c>
      <c r="G151" s="3"/>
      <c r="H151" s="3"/>
      <c r="I151" s="3"/>
      <c r="J151" s="3"/>
      <c r="K151" s="3"/>
      <c r="L151" s="3"/>
      <c r="M151" s="3"/>
    </row>
    <row r="152" spans="1:13">
      <c r="A152" s="2" t="str">
        <f>'Pernoctacione Hotel y Apartamet'!A152</f>
        <v>2016</v>
      </c>
      <c r="B152" s="2" t="str">
        <f>'Pernoctacione Hotel y Apartamet'!B152</f>
        <v>9</v>
      </c>
      <c r="C152" s="3">
        <f>'Pernoctacione Hotel y Apartamet'!E152</f>
        <v>31712993</v>
      </c>
      <c r="D152" s="26">
        <f>IFERROR(Total!D152-España!G152,"-")</f>
        <v>890033</v>
      </c>
      <c r="E152" s="32">
        <f>España!E152</f>
        <v>99.93</v>
      </c>
      <c r="F152" s="3">
        <f>[1]Aeropuerto!$N145</f>
        <v>578964</v>
      </c>
      <c r="G152" s="3"/>
      <c r="H152" s="3"/>
      <c r="I152" s="3"/>
      <c r="J152" s="3"/>
      <c r="K152" s="3"/>
      <c r="L152" s="3"/>
      <c r="M152" s="3"/>
    </row>
    <row r="153" spans="1:13">
      <c r="A153" s="2" t="str">
        <f>'Pernoctacione Hotel y Apartamet'!A153</f>
        <v>2016</v>
      </c>
      <c r="B153" s="2" t="str">
        <f>'Pernoctacione Hotel y Apartamet'!B153</f>
        <v>10</v>
      </c>
      <c r="C153" s="3">
        <f>'Pernoctacione Hotel y Apartamet'!E153</f>
        <v>26194891</v>
      </c>
      <c r="D153" s="26">
        <f>IFERROR(Total!D153-España!G153,"-")</f>
        <v>815605</v>
      </c>
      <c r="E153" s="32">
        <f>España!E153</f>
        <v>100.71</v>
      </c>
      <c r="F153" s="3">
        <f>[1]Aeropuerto!$N146</f>
        <v>550244</v>
      </c>
      <c r="G153" s="3"/>
      <c r="H153" s="3"/>
      <c r="I153" s="3"/>
      <c r="J153" s="3"/>
      <c r="K153" s="3"/>
      <c r="L153" s="3"/>
      <c r="M153" s="3"/>
    </row>
    <row r="154" spans="1:13">
      <c r="A154" s="2" t="str">
        <f>'Pernoctacione Hotel y Apartamet'!A154</f>
        <v>2016</v>
      </c>
      <c r="B154" s="2" t="str">
        <f>'Pernoctacione Hotel y Apartamet'!B154</f>
        <v>11</v>
      </c>
      <c r="C154" s="3">
        <f>'Pernoctacione Hotel y Apartamet'!E154</f>
        <v>14222177</v>
      </c>
      <c r="D154" s="26">
        <f>IFERROR(Total!D154-España!G154,"-")</f>
        <v>813722</v>
      </c>
      <c r="E154" s="32">
        <f>España!E154</f>
        <v>100.95</v>
      </c>
      <c r="F154" s="3">
        <f>[1]Aeropuerto!$N147</f>
        <v>252433</v>
      </c>
      <c r="G154" s="3"/>
      <c r="H154" s="3"/>
      <c r="I154" s="3"/>
      <c r="J154" s="3"/>
      <c r="K154" s="3"/>
      <c r="L154" s="3"/>
      <c r="M154" s="3"/>
    </row>
    <row r="155" spans="1:13">
      <c r="A155" s="2" t="str">
        <f>'Pernoctacione Hotel y Apartamet'!A155</f>
        <v>2016</v>
      </c>
      <c r="B155" s="2" t="str">
        <f>'Pernoctacione Hotel y Apartamet'!B155</f>
        <v>12</v>
      </c>
      <c r="C155" s="3">
        <f>'Pernoctacione Hotel y Apartamet'!E155</f>
        <v>12827374</v>
      </c>
      <c r="D155" s="26">
        <f>IFERROR(Total!D155-España!G155,"-")</f>
        <v>463579</v>
      </c>
      <c r="E155" s="32">
        <f>España!E155</f>
        <v>101.5</v>
      </c>
      <c r="F155" s="3">
        <f>[1]Aeropuerto!$N148</f>
        <v>275040</v>
      </c>
      <c r="G155" s="3"/>
      <c r="H155" s="3"/>
      <c r="I155" s="3"/>
      <c r="J155" s="3"/>
      <c r="K155" s="3"/>
      <c r="L155" s="3"/>
      <c r="M155" s="3"/>
    </row>
    <row r="156" spans="1:13">
      <c r="A156" s="2" t="str">
        <f>'Pernoctacione Hotel y Apartamet'!A156</f>
        <v>2017</v>
      </c>
      <c r="B156" s="2" t="str">
        <f>'Pernoctacione Hotel y Apartamet'!B156</f>
        <v>1</v>
      </c>
      <c r="C156" s="3">
        <f>'Pernoctacione Hotel y Apartamet'!E156</f>
        <v>13526017</v>
      </c>
      <c r="D156" s="26">
        <f>IFERROR(Total!D156-España!G156,"-")</f>
        <v>460127</v>
      </c>
      <c r="E156" s="32">
        <f>España!E156</f>
        <v>100.5</v>
      </c>
      <c r="F156" s="3">
        <f>[1]Aeropuerto!$N149</f>
        <v>233119</v>
      </c>
      <c r="G156" s="3"/>
      <c r="H156" s="3"/>
      <c r="I156" s="3"/>
      <c r="J156" s="3"/>
      <c r="K156" s="3"/>
      <c r="L156" s="3"/>
      <c r="M156" s="3"/>
    </row>
    <row r="157" spans="1:13">
      <c r="A157" s="2" t="str">
        <f>'Pernoctacione Hotel y Apartamet'!A157</f>
        <v>2017</v>
      </c>
      <c r="B157" s="2" t="str">
        <f>'Pernoctacione Hotel y Apartamet'!B157</f>
        <v>2</v>
      </c>
      <c r="C157" s="3">
        <f>'Pernoctacione Hotel y Apartamet'!E157</f>
        <v>13704036</v>
      </c>
      <c r="D157" s="26">
        <f>IFERROR(Total!D157-España!G157,"-")</f>
        <v>433791</v>
      </c>
      <c r="E157" s="32">
        <f>España!E157</f>
        <v>100.16</v>
      </c>
      <c r="F157" s="3">
        <f>[1]Aeropuerto!$N150</f>
        <v>274792</v>
      </c>
      <c r="G157" s="3"/>
      <c r="H157" s="3"/>
      <c r="I157" s="3"/>
      <c r="J157" s="3"/>
      <c r="K157" s="3"/>
      <c r="L157" s="3"/>
      <c r="M157" s="3"/>
    </row>
    <row r="158" spans="1:13">
      <c r="A158" s="2" t="str">
        <f>'Pernoctacione Hotel y Apartamet'!A158</f>
        <v>2017</v>
      </c>
      <c r="B158" s="2" t="str">
        <f>'Pernoctacione Hotel y Apartamet'!B158</f>
        <v>3</v>
      </c>
      <c r="C158" s="3">
        <f>'Pernoctacione Hotel y Apartamet'!E158</f>
        <v>16467029</v>
      </c>
      <c r="D158" s="26">
        <f>IFERROR(Total!D158-España!G158,"-")</f>
        <v>431429</v>
      </c>
      <c r="E158" s="32">
        <f>España!E158</f>
        <v>101.29</v>
      </c>
      <c r="F158" s="3">
        <f>[1]Aeropuerto!$N151</f>
        <v>374498</v>
      </c>
      <c r="G158" s="3"/>
      <c r="H158" s="3"/>
      <c r="I158" s="3"/>
      <c r="J158" s="3"/>
      <c r="K158" s="3"/>
      <c r="L158" s="3"/>
      <c r="M158" s="3"/>
    </row>
    <row r="159" spans="1:13">
      <c r="A159" s="2" t="str">
        <f>'Pernoctacione Hotel y Apartamet'!A159</f>
        <v>2017</v>
      </c>
      <c r="B159" s="2" t="str">
        <f>'Pernoctacione Hotel y Apartamet'!B159</f>
        <v>4</v>
      </c>
      <c r="C159" s="3">
        <f>'Pernoctacione Hotel y Apartamet'!E159</f>
        <v>20860352</v>
      </c>
      <c r="D159" s="26">
        <f>IFERROR(Total!D159-España!G159,"-")</f>
        <v>557157</v>
      </c>
      <c r="E159" s="32">
        <f>España!E159</f>
        <v>102.21</v>
      </c>
      <c r="F159" s="3">
        <f>[1]Aeropuerto!$N152</f>
        <v>547776</v>
      </c>
      <c r="G159" s="3"/>
      <c r="H159" s="3"/>
      <c r="I159" s="3"/>
      <c r="J159" s="3"/>
      <c r="K159" s="3"/>
      <c r="L159" s="3"/>
      <c r="M159" s="3"/>
    </row>
    <row r="160" spans="1:13">
      <c r="A160" s="2" t="str">
        <f>'Pernoctacione Hotel y Apartamet'!A160</f>
        <v>2017</v>
      </c>
      <c r="B160" s="2" t="str">
        <f>'Pernoctacione Hotel y Apartamet'!B160</f>
        <v>5</v>
      </c>
      <c r="C160" s="3">
        <f>'Pernoctacione Hotel y Apartamet'!E160</f>
        <v>27101201</v>
      </c>
      <c r="D160" s="26">
        <f>IFERROR(Total!D160-España!G160,"-")</f>
        <v>798548</v>
      </c>
      <c r="E160" s="32">
        <f>España!E160</f>
        <v>102.16</v>
      </c>
      <c r="F160" s="3">
        <f>[1]Aeropuerto!$N153</f>
        <v>609841</v>
      </c>
      <c r="G160" s="3"/>
      <c r="H160" s="3"/>
      <c r="I160" s="3"/>
      <c r="J160" s="3"/>
      <c r="K160" s="3"/>
      <c r="L160" s="3"/>
      <c r="M160" s="3"/>
    </row>
    <row r="161" spans="1:13">
      <c r="A161" s="2" t="str">
        <f>'Pernoctacione Hotel y Apartamet'!A161</f>
        <v>2017</v>
      </c>
      <c r="B161" s="2" t="str">
        <f>'Pernoctacione Hotel y Apartamet'!B161</f>
        <v>6</v>
      </c>
      <c r="C161" s="3">
        <f>'Pernoctacione Hotel y Apartamet'!E161</f>
        <v>31530120</v>
      </c>
      <c r="D161" s="26">
        <f>IFERROR(Total!D161-España!G161,"-")</f>
        <v>893469</v>
      </c>
      <c r="E161" s="32">
        <f>España!E161</f>
        <v>102.22</v>
      </c>
      <c r="F161" s="3">
        <f>[1]Aeropuerto!$N154</f>
        <v>641355</v>
      </c>
      <c r="G161" s="3"/>
      <c r="H161" s="3"/>
      <c r="I161" s="3"/>
      <c r="J161" s="3"/>
      <c r="K161" s="3"/>
      <c r="L161" s="3"/>
      <c r="M161" s="3"/>
    </row>
    <row r="162" spans="1:13">
      <c r="A162" s="2" t="str">
        <f>'Pernoctacione Hotel y Apartamet'!A162</f>
        <v>2017</v>
      </c>
      <c r="B162" s="2" t="str">
        <f>'Pernoctacione Hotel y Apartamet'!B162</f>
        <v>7</v>
      </c>
      <c r="C162" s="3">
        <f>'Pernoctacione Hotel y Apartamet'!E162</f>
        <v>36594046</v>
      </c>
      <c r="D162" s="26">
        <f>IFERROR(Total!D162-España!G162,"-")</f>
        <v>924325</v>
      </c>
      <c r="E162" s="32">
        <f>España!E162</f>
        <v>100.98</v>
      </c>
      <c r="F162" s="3">
        <f>[1]Aeropuerto!$N155</f>
        <v>736580</v>
      </c>
      <c r="G162" s="3"/>
      <c r="H162" s="3"/>
      <c r="I162" s="3"/>
      <c r="J162" s="3"/>
      <c r="K162" s="3"/>
      <c r="L162" s="3"/>
      <c r="M162" s="3"/>
    </row>
    <row r="163" spans="1:13">
      <c r="A163" s="2" t="str">
        <f>'Pernoctacione Hotel y Apartamet'!A163</f>
        <v>2017</v>
      </c>
      <c r="B163" s="2" t="str">
        <f>'Pernoctacione Hotel y Apartamet'!B163</f>
        <v>8</v>
      </c>
      <c r="C163" s="3">
        <f>'Pernoctacione Hotel y Apartamet'!E163</f>
        <v>37421178</v>
      </c>
      <c r="D163" s="26">
        <f>IFERROR(Total!D163-España!G163,"-")</f>
        <v>1029938</v>
      </c>
      <c r="E163" s="32">
        <f>España!E163</f>
        <v>101.15</v>
      </c>
      <c r="F163" s="3">
        <f>[1]Aeropuerto!$N156</f>
        <v>658221</v>
      </c>
      <c r="G163" s="3"/>
      <c r="H163" s="3"/>
      <c r="I163" s="3"/>
      <c r="J163" s="3"/>
      <c r="K163" s="3"/>
      <c r="L163" s="3"/>
      <c r="M163" s="3"/>
    </row>
    <row r="164" spans="1:13">
      <c r="A164" s="2" t="str">
        <f>'Pernoctacione Hotel y Apartamet'!A164</f>
        <v>2017</v>
      </c>
      <c r="B164" s="2" t="str">
        <f>'Pernoctacione Hotel y Apartamet'!B164</f>
        <v>9</v>
      </c>
      <c r="C164" s="3">
        <f>'Pernoctacione Hotel y Apartamet'!E164</f>
        <v>32477796</v>
      </c>
      <c r="D164" s="26">
        <f>IFERROR(Total!D164-España!G164,"-")</f>
        <v>1007252</v>
      </c>
      <c r="E164" s="32">
        <f>España!E164</f>
        <v>101.77</v>
      </c>
      <c r="F164" s="3">
        <f>[1]Aeropuerto!$N157</f>
        <v>638030</v>
      </c>
      <c r="G164" s="3"/>
      <c r="H164" s="3"/>
      <c r="I164" s="3"/>
      <c r="J164" s="3"/>
      <c r="K164" s="3"/>
      <c r="L164" s="3"/>
      <c r="M164" s="3"/>
    </row>
    <row r="165" spans="1:13">
      <c r="A165" s="2" t="str">
        <f>'Pernoctacione Hotel y Apartamet'!A165</f>
        <v>2017</v>
      </c>
      <c r="B165" s="2" t="str">
        <f>'Pernoctacione Hotel y Apartamet'!B165</f>
        <v>10</v>
      </c>
      <c r="C165" s="3">
        <f>'Pernoctacione Hotel y Apartamet'!E165</f>
        <v>26708683</v>
      </c>
      <c r="D165" s="26">
        <f>IFERROR(Total!D165-España!G165,"-")</f>
        <v>921368</v>
      </c>
      <c r="E165" s="32">
        <f>España!E165</f>
        <v>102.4</v>
      </c>
      <c r="F165" s="3">
        <f>[1]Aeropuerto!$N158</f>
        <v>568506</v>
      </c>
      <c r="G165" s="3"/>
      <c r="H165" s="3"/>
      <c r="I165" s="3"/>
      <c r="J165" s="3"/>
      <c r="K165" s="3"/>
      <c r="L165" s="3"/>
      <c r="M165" s="3"/>
    </row>
    <row r="166" spans="1:13">
      <c r="A166" s="2" t="str">
        <f>'Pernoctacione Hotel y Apartamet'!A166</f>
        <v>2017</v>
      </c>
      <c r="B166" s="2" t="str">
        <f>'Pernoctacione Hotel y Apartamet'!B166</f>
        <v>11</v>
      </c>
      <c r="C166" s="3">
        <f>'Pernoctacione Hotel y Apartamet'!E166</f>
        <v>14378800</v>
      </c>
      <c r="D166" s="26">
        <f>IFERROR(Total!D166-España!G166,"-")</f>
        <v>896073</v>
      </c>
      <c r="E166" s="32">
        <f>España!E166</f>
        <v>102.73</v>
      </c>
      <c r="F166" s="3">
        <f>[1]Aeropuerto!$N159</f>
        <v>272969</v>
      </c>
      <c r="G166" s="3"/>
      <c r="H166" s="3"/>
      <c r="I166" s="3"/>
      <c r="J166" s="3"/>
      <c r="K166" s="3"/>
      <c r="L166" s="3"/>
      <c r="M166" s="3"/>
    </row>
    <row r="167" spans="1:13">
      <c r="A167" s="2" t="str">
        <f>'Pernoctacione Hotel y Apartamet'!A167</f>
        <v>2017</v>
      </c>
      <c r="B167" s="2" t="str">
        <f>'Pernoctacione Hotel y Apartamet'!B167</f>
        <v>12</v>
      </c>
      <c r="C167" s="3">
        <f>'Pernoctacione Hotel y Apartamet'!E167</f>
        <v>12544866</v>
      </c>
      <c r="D167" s="26">
        <f>IFERROR(Total!D167-España!G167,"-")</f>
        <v>493493</v>
      </c>
      <c r="E167" s="32">
        <f>España!E167</f>
        <v>102.74</v>
      </c>
      <c r="F167" s="3">
        <f>[1]Aeropuerto!$N160</f>
        <v>288104</v>
      </c>
      <c r="G167" s="3"/>
      <c r="H167" s="3"/>
      <c r="I167" s="3"/>
      <c r="J167" s="3"/>
      <c r="K167" s="3"/>
      <c r="L167" s="3"/>
      <c r="M167" s="3"/>
    </row>
    <row r="168" spans="1:13">
      <c r="A168" s="2" t="str">
        <f>'Pernoctacione Hotel y Apartamet'!A168</f>
        <v>2018</v>
      </c>
      <c r="B168" s="2" t="str">
        <f>'Pernoctacione Hotel y Apartamet'!B168</f>
        <v>1</v>
      </c>
      <c r="C168" s="3">
        <f>'Pernoctacione Hotel y Apartamet'!E168</f>
        <v>13427230</v>
      </c>
      <c r="D168" s="26">
        <f>IFERROR(Total!D168-España!G168,"-")</f>
        <v>490366</v>
      </c>
      <c r="E168" s="32">
        <f>España!E168</f>
        <v>101.22</v>
      </c>
      <c r="F168" s="3">
        <f>[1]Aeropuerto!$N161</f>
        <v>243123</v>
      </c>
      <c r="G168" s="3"/>
      <c r="H168" s="3"/>
      <c r="I168" s="3"/>
      <c r="J168" s="3"/>
      <c r="K168" s="3"/>
      <c r="L168" s="3"/>
      <c r="M168" s="3"/>
    </row>
    <row r="169" spans="1:13">
      <c r="A169" s="2" t="str">
        <f>'Pernoctacione Hotel y Apartamet'!A169</f>
        <v>2018</v>
      </c>
      <c r="B169" s="2" t="str">
        <f>'Pernoctacione Hotel y Apartamet'!B169</f>
        <v>2</v>
      </c>
      <c r="C169" s="3">
        <f>'Pernoctacione Hotel y Apartamet'!E169</f>
        <v>13730295</v>
      </c>
      <c r="D169" s="26">
        <f>IFERROR(Total!D169-España!G169,"-")</f>
        <v>451542</v>
      </c>
      <c r="E169" s="32">
        <f>España!E169</f>
        <v>101.37</v>
      </c>
      <c r="F169" s="3">
        <f>[1]Aeropuerto!$N162</f>
        <v>276004</v>
      </c>
      <c r="G169" s="3"/>
      <c r="H169" s="3"/>
      <c r="I169" s="3"/>
      <c r="J169" s="3"/>
      <c r="K169" s="3"/>
      <c r="L169" s="3"/>
      <c r="M169" s="3"/>
    </row>
    <row r="170" spans="1:13">
      <c r="A170" s="2" t="str">
        <f>'Pernoctacione Hotel y Apartamet'!A170</f>
        <v>2018</v>
      </c>
      <c r="B170" s="2" t="str">
        <f>'Pernoctacione Hotel y Apartamet'!B170</f>
        <v>3</v>
      </c>
      <c r="C170" s="3">
        <f>'Pernoctacione Hotel y Apartamet'!E170</f>
        <v>16712300</v>
      </c>
      <c r="D170" s="26">
        <f>IFERROR(Total!D170-España!G170,"-")</f>
        <v>437433</v>
      </c>
      <c r="E170" s="32">
        <f>España!E170</f>
        <v>102.59</v>
      </c>
      <c r="F170" s="3">
        <f>[1]Aeropuerto!$N163</f>
        <v>396091</v>
      </c>
      <c r="G170" s="3"/>
      <c r="H170" s="3"/>
      <c r="I170" s="3"/>
      <c r="J170" s="3"/>
      <c r="K170" s="3"/>
      <c r="L170" s="3"/>
      <c r="M170" s="3"/>
    </row>
    <row r="171" spans="1:13">
      <c r="A171" s="2" t="str">
        <f>'Pernoctacione Hotel y Apartamet'!A171</f>
        <v>2018</v>
      </c>
      <c r="B171" s="2" t="str">
        <f>'Pernoctacione Hotel y Apartamet'!B171</f>
        <v>4</v>
      </c>
      <c r="C171" s="3">
        <f>'Pernoctacione Hotel y Apartamet'!E171</f>
        <v>19572178</v>
      </c>
      <c r="D171" s="26">
        <f>IFERROR(Total!D171-España!G171,"-")</f>
        <v>589219</v>
      </c>
      <c r="E171" s="32">
        <f>España!E171</f>
        <v>103.36</v>
      </c>
      <c r="F171" s="3">
        <f>[1]Aeropuerto!$N164</f>
        <v>527520</v>
      </c>
      <c r="G171" s="3"/>
      <c r="H171" s="3"/>
      <c r="I171" s="3"/>
      <c r="J171" s="3"/>
      <c r="K171" s="3"/>
      <c r="L171" s="3"/>
      <c r="M171" s="3"/>
    </row>
    <row r="172" spans="1:13">
      <c r="A172" s="2" t="str">
        <f>'Pernoctacione Hotel y Apartamet'!A172</f>
        <v>2018</v>
      </c>
      <c r="B172" s="2" t="str">
        <f>'Pernoctacione Hotel y Apartamet'!B172</f>
        <v>5</v>
      </c>
      <c r="C172" s="3">
        <f>'Pernoctacione Hotel y Apartamet'!E172</f>
        <v>27115356</v>
      </c>
      <c r="D172" s="26">
        <f>IFERROR(Total!D172-España!G172,"-")</f>
        <v>795866</v>
      </c>
      <c r="E172" s="32">
        <f>España!E172</f>
        <v>104.32</v>
      </c>
      <c r="F172" s="3">
        <f>[1]Aeropuerto!$N165</f>
        <v>605716</v>
      </c>
      <c r="G172" s="3"/>
      <c r="H172" s="3"/>
      <c r="I172" s="3"/>
      <c r="J172" s="3"/>
      <c r="K172" s="3"/>
      <c r="L172" s="3"/>
      <c r="M172" s="3"/>
    </row>
    <row r="173" spans="1:13">
      <c r="A173" s="2" t="str">
        <f>'Pernoctacione Hotel y Apartamet'!A173</f>
        <v>2018</v>
      </c>
      <c r="B173" s="2" t="str">
        <f>'Pernoctacione Hotel y Apartamet'!B173</f>
        <v>6</v>
      </c>
      <c r="C173" s="3">
        <f>'Pernoctacione Hotel y Apartamet'!E173</f>
        <v>30528552</v>
      </c>
      <c r="D173" s="26">
        <f>IFERROR(Total!D173-España!G173,"-")</f>
        <v>871263</v>
      </c>
      <c r="E173" s="32">
        <f>España!E173</f>
        <v>104.56</v>
      </c>
      <c r="F173" s="3">
        <f>[1]Aeropuerto!$N166</f>
        <v>627509</v>
      </c>
      <c r="G173" s="3"/>
      <c r="H173" s="3"/>
      <c r="I173" s="3"/>
      <c r="J173" s="3"/>
      <c r="K173" s="3"/>
      <c r="L173" s="3"/>
      <c r="M173" s="3"/>
    </row>
    <row r="174" spans="1:13">
      <c r="A174" s="2" t="str">
        <f>'Pernoctacione Hotel y Apartamet'!A174</f>
        <v>2018</v>
      </c>
      <c r="B174" s="2" t="str">
        <f>'Pernoctacione Hotel y Apartamet'!B174</f>
        <v>7</v>
      </c>
      <c r="C174" s="3">
        <f>'Pernoctacione Hotel y Apartamet'!E174</f>
        <v>35115257</v>
      </c>
      <c r="D174" s="26">
        <f>IFERROR(Total!D174-España!G174,"-")</f>
        <v>896985</v>
      </c>
      <c r="E174" s="32">
        <f>España!E174</f>
        <v>103.31</v>
      </c>
      <c r="F174" s="3">
        <f>[1]Aeropuerto!$N167</f>
        <v>699782</v>
      </c>
      <c r="G174" s="3"/>
      <c r="H174" s="3"/>
      <c r="I174" s="3"/>
      <c r="J174" s="3"/>
      <c r="K174" s="3"/>
      <c r="L174" s="3"/>
      <c r="M174" s="3"/>
    </row>
    <row r="175" spans="1:13">
      <c r="A175" s="2" t="str">
        <f>'Pernoctacione Hotel y Apartamet'!A175</f>
        <v>2018</v>
      </c>
      <c r="B175" s="2" t="str">
        <f>'Pernoctacione Hotel y Apartamet'!B175</f>
        <v>8</v>
      </c>
      <c r="C175" s="3">
        <f>'Pernoctacione Hotel y Apartamet'!E175</f>
        <v>35967259</v>
      </c>
      <c r="D175" s="26">
        <f>IFERROR(Total!D175-España!G175,"-")</f>
        <v>976452</v>
      </c>
      <c r="E175" s="32">
        <f>España!E175</f>
        <v>103.41</v>
      </c>
      <c r="F175" s="3">
        <f>[1]Aeropuerto!$N168</f>
        <v>617077</v>
      </c>
      <c r="G175" s="3"/>
      <c r="H175" s="3"/>
      <c r="I175" s="3"/>
      <c r="J175" s="3"/>
      <c r="K175" s="3"/>
      <c r="L175" s="3"/>
      <c r="M175" s="3"/>
    </row>
    <row r="176" spans="1:13">
      <c r="A176" s="2" t="str">
        <f>'Pernoctacione Hotel y Apartamet'!A176</f>
        <v>2018</v>
      </c>
      <c r="B176" s="2" t="str">
        <f>'Pernoctacione Hotel y Apartamet'!B176</f>
        <v>9</v>
      </c>
      <c r="C176" s="3">
        <f>'Pernoctacione Hotel y Apartamet'!E176</f>
        <v>31762067</v>
      </c>
      <c r="D176" s="26">
        <f>IFERROR(Total!D176-España!G176,"-")</f>
        <v>984944</v>
      </c>
      <c r="E176" s="32">
        <f>España!E176</f>
        <v>104.06</v>
      </c>
      <c r="F176" s="3">
        <f>[1]Aeropuerto!$N169</f>
        <v>623385</v>
      </c>
      <c r="G176" s="3"/>
      <c r="H176" s="3"/>
      <c r="I176" s="3"/>
      <c r="J176" s="3"/>
      <c r="K176" s="3"/>
      <c r="L176" s="3"/>
      <c r="M176" s="3"/>
    </row>
    <row r="177" spans="1:13">
      <c r="A177" s="2" t="str">
        <f>'Pernoctacione Hotel y Apartamet'!A177</f>
        <v>2018</v>
      </c>
      <c r="B177" s="2" t="str">
        <f>'Pernoctacione Hotel y Apartamet'!B177</f>
        <v>10</v>
      </c>
      <c r="C177" s="3">
        <f>'Pernoctacione Hotel y Apartamet'!E177</f>
        <v>26594288</v>
      </c>
      <c r="D177" s="26">
        <f>IFERROR(Total!D177-España!G177,"-")</f>
        <v>922864</v>
      </c>
      <c r="E177" s="32">
        <f>España!E177</f>
        <v>104.77</v>
      </c>
      <c r="F177" s="3">
        <f>[1]Aeropuerto!$N170</f>
        <v>566693</v>
      </c>
      <c r="G177" s="3"/>
      <c r="H177" s="3"/>
      <c r="I177" s="3"/>
      <c r="J177" s="3"/>
      <c r="K177" s="3"/>
      <c r="L177" s="3"/>
      <c r="M177" s="3"/>
    </row>
    <row r="178" spans="1:13">
      <c r="A178" s="2" t="str">
        <f>'Pernoctacione Hotel y Apartamet'!A178</f>
        <v>2018</v>
      </c>
      <c r="B178" s="2" t="str">
        <f>'Pernoctacione Hotel y Apartamet'!B178</f>
        <v>11</v>
      </c>
      <c r="C178" s="3">
        <f>'Pernoctacione Hotel y Apartamet'!E178</f>
        <v>14431331</v>
      </c>
      <c r="D178" s="26">
        <f>IFERROR(Total!D178-España!G178,"-")</f>
        <v>890323</v>
      </c>
      <c r="E178" s="32">
        <f>España!E178</f>
        <v>104.52</v>
      </c>
      <c r="F178" s="3">
        <f>[1]Aeropuerto!$N171</f>
        <v>295236</v>
      </c>
      <c r="G178" s="3"/>
      <c r="H178" s="3"/>
      <c r="I178" s="3"/>
      <c r="J178" s="3"/>
      <c r="K178" s="3"/>
      <c r="L178" s="3"/>
      <c r="M178" s="3"/>
    </row>
    <row r="179" spans="1:13">
      <c r="A179" s="2" t="str">
        <f>'Pernoctacione Hotel y Apartamet'!A179</f>
        <v>2018</v>
      </c>
      <c r="B179" s="2" t="str">
        <f>'Pernoctacione Hotel y Apartamet'!B179</f>
        <v>12</v>
      </c>
      <c r="C179" s="3">
        <f>'Pernoctacione Hotel y Apartamet'!E179</f>
        <v>12858242</v>
      </c>
      <c r="D179" s="26">
        <f>IFERROR(Total!D179-España!G179,"-")</f>
        <v>553439</v>
      </c>
      <c r="E179" s="32">
        <f>España!E179</f>
        <v>104</v>
      </c>
      <c r="F179" s="3">
        <f>[1]Aeropuerto!$N172</f>
        <v>322266</v>
      </c>
      <c r="G179" s="3"/>
      <c r="H179" s="3"/>
      <c r="I179" s="3"/>
      <c r="J179" s="3"/>
      <c r="K179" s="3"/>
      <c r="L179" s="3"/>
      <c r="M179" s="3"/>
    </row>
    <row r="180" spans="1:13">
      <c r="A180" s="2" t="str">
        <f>'Pernoctacione Hotel y Apartamet'!A180</f>
        <v>2019</v>
      </c>
      <c r="B180" s="2" t="str">
        <f>'Pernoctacione Hotel y Apartamet'!B180</f>
        <v>1</v>
      </c>
      <c r="C180" s="3">
        <f>'Pernoctacione Hotel y Apartamet'!E180</f>
        <v>13302404</v>
      </c>
      <c r="D180" s="26">
        <f>IFERROR(Total!D180-España!G180,"-")</f>
        <v>556607</v>
      </c>
      <c r="E180" s="32">
        <f>España!E180</f>
        <v>102.26</v>
      </c>
      <c r="F180" s="3">
        <f>[1]Aeropuerto!$N173</f>
        <v>259563</v>
      </c>
      <c r="G180" s="3"/>
      <c r="H180" s="3"/>
      <c r="I180" s="3"/>
      <c r="J180" s="3"/>
      <c r="K180" s="3"/>
      <c r="L180" s="3"/>
      <c r="M180" s="3"/>
    </row>
    <row r="181" spans="1:13">
      <c r="A181" s="2" t="str">
        <f>'Pernoctacione Hotel y Apartamet'!A181</f>
        <v>2019</v>
      </c>
      <c r="B181" s="2" t="str">
        <f>'Pernoctacione Hotel y Apartamet'!B181</f>
        <v>2</v>
      </c>
      <c r="C181" s="3">
        <f>'Pernoctacione Hotel y Apartamet'!E181</f>
        <v>13430412</v>
      </c>
      <c r="D181" s="26">
        <f>IFERROR(Total!D181-España!G181,"-")</f>
        <v>503338</v>
      </c>
      <c r="E181" s="32">
        <f>España!E181</f>
        <v>102.47</v>
      </c>
      <c r="F181" s="3">
        <f>[1]Aeropuerto!$N174</f>
        <v>303952</v>
      </c>
      <c r="G181" s="3"/>
      <c r="H181" s="3"/>
      <c r="I181" s="3"/>
      <c r="J181" s="3"/>
      <c r="K181" s="3"/>
      <c r="L181" s="3"/>
      <c r="M181" s="3"/>
    </row>
    <row r="182" spans="1:13">
      <c r="A182" s="2" t="str">
        <f>'Pernoctacione Hotel y Apartamet'!A182</f>
        <v>2019</v>
      </c>
      <c r="B182" s="2" t="str">
        <f>'Pernoctacione Hotel y Apartamet'!B182</f>
        <v>3</v>
      </c>
      <c r="C182" s="3">
        <f>'Pernoctacione Hotel y Apartamet'!E182</f>
        <v>16661886</v>
      </c>
      <c r="D182" s="26">
        <f>IFERROR(Total!D182-España!G182,"-")</f>
        <v>484605</v>
      </c>
      <c r="E182" s="32">
        <f>España!E182</f>
        <v>103.9</v>
      </c>
      <c r="F182" s="3">
        <f>[1]Aeropuerto!$N175</f>
        <v>392556</v>
      </c>
      <c r="G182" s="3"/>
      <c r="H182" s="3"/>
      <c r="I182" s="3"/>
      <c r="J182" s="3"/>
      <c r="K182" s="3"/>
      <c r="L182" s="3"/>
      <c r="M182" s="3"/>
    </row>
    <row r="183" spans="1:13">
      <c r="A183" s="2" t="str">
        <f>'Pernoctacione Hotel y Apartamet'!A183</f>
        <v>2019</v>
      </c>
      <c r="B183" s="2" t="str">
        <f>'Pernoctacione Hotel y Apartamet'!B183</f>
        <v>4</v>
      </c>
      <c r="C183" s="3">
        <f>'Pernoctacione Hotel y Apartamet'!E183</f>
        <v>20241519</v>
      </c>
      <c r="D183" s="26">
        <f>IFERROR(Total!D183-España!G183,"-")</f>
        <v>590038</v>
      </c>
      <c r="E183" s="32">
        <f>España!E183</f>
        <v>105.06</v>
      </c>
      <c r="F183" s="3">
        <f>[1]Aeropuerto!$N176</f>
        <v>584267</v>
      </c>
      <c r="G183" s="3"/>
      <c r="H183" s="3"/>
      <c r="I183" s="3"/>
      <c r="J183" s="3"/>
      <c r="K183" s="3"/>
      <c r="L183" s="3"/>
      <c r="M183" s="3"/>
    </row>
    <row r="184" spans="1:13">
      <c r="A184" s="2" t="str">
        <f>'Pernoctacione Hotel y Apartamet'!A184</f>
        <v>2019</v>
      </c>
      <c r="B184" s="2" t="str">
        <f>'Pernoctacione Hotel y Apartamet'!B184</f>
        <v>5</v>
      </c>
      <c r="C184" s="3">
        <f>'Pernoctacione Hotel y Apartamet'!E184</f>
        <v>26153816</v>
      </c>
      <c r="D184" s="26">
        <f>IFERROR(Total!D184-España!G184,"-")</f>
        <v>857670</v>
      </c>
      <c r="E184" s="32">
        <f>España!E184</f>
        <v>105.31</v>
      </c>
      <c r="F184" s="3">
        <f>[1]Aeropuerto!$N177</f>
        <v>620196</v>
      </c>
      <c r="G184" s="3"/>
      <c r="H184" s="3"/>
      <c r="I184" s="3"/>
      <c r="J184" s="3"/>
      <c r="K184" s="3"/>
      <c r="L184" s="3"/>
      <c r="M184" s="3"/>
    </row>
    <row r="185" spans="1:13">
      <c r="A185" s="2" t="str">
        <f>'Pernoctacione Hotel y Apartamet'!A185</f>
        <v>2019</v>
      </c>
      <c r="B185" s="2" t="str">
        <f>'Pernoctacione Hotel y Apartamet'!B185</f>
        <v>6</v>
      </c>
      <c r="C185" s="3">
        <f>'Pernoctacione Hotel y Apartamet'!E185</f>
        <v>30563166</v>
      </c>
      <c r="D185" s="26">
        <f>IFERROR(Total!D185-España!G185,"-")</f>
        <v>910144</v>
      </c>
      <c r="E185" s="32">
        <f>España!E185</f>
        <v>105.18</v>
      </c>
      <c r="F185" s="3">
        <f>[1]Aeropuerto!$N178</f>
        <v>649025</v>
      </c>
      <c r="G185" s="3"/>
      <c r="H185" s="3"/>
      <c r="I185" s="3"/>
      <c r="J185" s="3"/>
      <c r="K185" s="3"/>
      <c r="L185" s="3"/>
      <c r="M185" s="3"/>
    </row>
    <row r="186" spans="1:13">
      <c r="A186" s="2" t="str">
        <f>'Pernoctacione Hotel y Apartamet'!A186</f>
        <v>2019</v>
      </c>
      <c r="B186" s="2" t="str">
        <f>'Pernoctacione Hotel y Apartamet'!B186</f>
        <v>7</v>
      </c>
      <c r="C186" s="3">
        <f>'Pernoctacione Hotel y Apartamet'!E186</f>
        <v>34710395</v>
      </c>
      <c r="D186" s="26">
        <f>IFERROR(Total!D186-España!G186,"-")</f>
        <v>952453</v>
      </c>
      <c r="E186" s="32">
        <f>España!E186</f>
        <v>103.98</v>
      </c>
      <c r="F186" s="3">
        <f>[1]Aeropuerto!$N179</f>
        <v>713573</v>
      </c>
      <c r="G186" s="3"/>
      <c r="H186" s="3"/>
      <c r="I186" s="3"/>
      <c r="J186" s="3"/>
      <c r="K186" s="3"/>
      <c r="L186" s="3"/>
      <c r="M186" s="3"/>
    </row>
    <row r="187" spans="1:13">
      <c r="A187" s="2" t="str">
        <f>'Pernoctacione Hotel y Apartamet'!A187</f>
        <v>2019</v>
      </c>
      <c r="B187" s="2" t="str">
        <f>'Pernoctacione Hotel y Apartamet'!B187</f>
        <v>8</v>
      </c>
      <c r="C187" s="3">
        <f>'Pernoctacione Hotel y Apartamet'!E187</f>
        <v>35872348</v>
      </c>
      <c r="D187" s="26">
        <f>IFERROR(Total!D187-España!G187,"-")</f>
        <v>1041428</v>
      </c>
      <c r="E187" s="32">
        <f>España!E187</f>
        <v>103.87</v>
      </c>
      <c r="F187" s="3">
        <f>[1]Aeropuerto!$N180</f>
        <v>640004</v>
      </c>
      <c r="G187" s="3"/>
      <c r="H187" s="3"/>
      <c r="I187" s="3"/>
      <c r="J187" s="3"/>
      <c r="K187" s="3"/>
      <c r="L187" s="3"/>
      <c r="M187" s="3"/>
    </row>
    <row r="188" spans="1:13">
      <c r="A188" s="2" t="str">
        <f>'Pernoctacione Hotel y Apartamet'!A188</f>
        <v>2019</v>
      </c>
      <c r="B188" s="2" t="str">
        <f>'Pernoctacione Hotel y Apartamet'!B188</f>
        <v>9</v>
      </c>
      <c r="C188" s="3">
        <f>'Pernoctacione Hotel y Apartamet'!E188</f>
        <v>31277711</v>
      </c>
      <c r="D188" s="26">
        <f>IFERROR(Total!D188-España!G188,"-")</f>
        <v>1020008</v>
      </c>
      <c r="E188" s="32">
        <f>España!E188</f>
        <v>104.28</v>
      </c>
      <c r="F188" s="3">
        <f>[1]Aeropuerto!$N181</f>
        <v>627593</v>
      </c>
      <c r="G188" s="3"/>
      <c r="H188" s="3"/>
      <c r="I188" s="3"/>
      <c r="J188" s="3"/>
      <c r="K188" s="3"/>
      <c r="L188" s="3"/>
      <c r="M188" s="3"/>
    </row>
    <row r="189" spans="1:13">
      <c r="A189" s="2" t="str">
        <f>'Pernoctacione Hotel y Apartamet'!A189</f>
        <v>2019</v>
      </c>
      <c r="B189" s="2" t="str">
        <f>'Pernoctacione Hotel y Apartamet'!B189</f>
        <v>10</v>
      </c>
      <c r="C189" s="3">
        <f>'Pernoctacione Hotel y Apartamet'!E189</f>
        <v>25952167</v>
      </c>
      <c r="D189" s="26">
        <f>IFERROR(Total!D189-España!G189,"-")</f>
        <v>933169</v>
      </c>
      <c r="E189" s="32">
        <f>España!E189</f>
        <v>104.97</v>
      </c>
      <c r="F189" s="3">
        <f>[1]Aeropuerto!$N182</f>
        <v>562902</v>
      </c>
      <c r="G189" s="3"/>
      <c r="H189" s="3"/>
      <c r="I189" s="3"/>
      <c r="J189" s="3"/>
      <c r="K189" s="3"/>
      <c r="L189" s="3"/>
      <c r="M189" s="3"/>
    </row>
    <row r="190" spans="1:13">
      <c r="A190" s="2" t="str">
        <f>'Pernoctacione Hotel y Apartamet'!A190</f>
        <v>2019</v>
      </c>
      <c r="B190" s="2" t="str">
        <f>'Pernoctacione Hotel y Apartamet'!B190</f>
        <v>11</v>
      </c>
      <c r="C190" s="3">
        <f>'Pernoctacione Hotel y Apartamet'!E190</f>
        <v>14293403</v>
      </c>
      <c r="D190" s="26">
        <f>IFERROR(Total!D190-España!G190,"-")</f>
        <v>876769</v>
      </c>
      <c r="E190" s="32">
        <f>España!E190</f>
        <v>105.01</v>
      </c>
      <c r="F190" s="3">
        <f>[1]Aeropuerto!$N183</f>
        <v>287383</v>
      </c>
      <c r="G190" s="3"/>
      <c r="H190" s="3"/>
      <c r="I190" s="3"/>
      <c r="J190" s="3"/>
      <c r="K190" s="3"/>
      <c r="L190" s="3"/>
      <c r="M190" s="3"/>
    </row>
    <row r="191" spans="1:13">
      <c r="A191" s="2" t="str">
        <f>'Pernoctacione Hotel y Apartamet'!A191</f>
        <v>2019</v>
      </c>
      <c r="B191" s="2" t="str">
        <f>'Pernoctacione Hotel y Apartamet'!B191</f>
        <v>12</v>
      </c>
      <c r="C191" s="3">
        <f>'Pernoctacione Hotel y Apartamet'!E191</f>
        <v>13044555</v>
      </c>
      <c r="D191" s="26">
        <f>IFERROR(Total!D191-España!G191,"-")</f>
        <v>531275</v>
      </c>
      <c r="E191" s="32">
        <f>España!E191</f>
        <v>104.88</v>
      </c>
      <c r="F191" s="3">
        <f>[1]Aeropuerto!$N184</f>
        <v>316669</v>
      </c>
      <c r="G191" s="3"/>
      <c r="H191" s="3"/>
      <c r="I191" s="3"/>
      <c r="J191" s="3"/>
      <c r="K191" s="3"/>
      <c r="L191" s="3"/>
      <c r="M191" s="3"/>
    </row>
    <row r="192" spans="1:13">
      <c r="A192" s="2" t="str">
        <f>'Pernoctacione Hotel y Apartamet'!A192</f>
        <v>2020</v>
      </c>
      <c r="B192" s="2" t="str">
        <f>'Pernoctacione Hotel y Apartamet'!B192</f>
        <v>1</v>
      </c>
      <c r="C192" s="3">
        <f>'Pernoctacione Hotel y Apartamet'!E192</f>
        <v>13495666</v>
      </c>
      <c r="D192" s="26">
        <f>IFERROR(Total!D192-España!G192,"-")</f>
        <v>542122</v>
      </c>
      <c r="E192" s="32">
        <f>España!E192</f>
        <v>103.42</v>
      </c>
      <c r="F192" s="3">
        <f>[1]Aeropuerto!$N185</f>
        <v>258040</v>
      </c>
      <c r="G192" s="3"/>
      <c r="H192" s="3"/>
      <c r="I192" s="3"/>
      <c r="J192" s="3"/>
      <c r="K192" s="3"/>
      <c r="L192" s="3"/>
      <c r="M192" s="3"/>
    </row>
    <row r="193" spans="1:13">
      <c r="A193" s="2" t="str">
        <f>'Pernoctacione Hotel y Apartamet'!A193</f>
        <v>2020</v>
      </c>
      <c r="B193" s="2" t="str">
        <f>'Pernoctacione Hotel y Apartamet'!B193</f>
        <v>2</v>
      </c>
      <c r="C193" s="3">
        <f>'Pernoctacione Hotel y Apartamet'!E193</f>
        <v>13837721</v>
      </c>
      <c r="D193" s="26">
        <f>IFERROR(Total!D193-España!G193,"-")</f>
        <v>481132</v>
      </c>
      <c r="E193" s="32">
        <f>España!E193</f>
        <v>103.36</v>
      </c>
      <c r="F193" s="3">
        <f>[1]Aeropuerto!$N186</f>
        <v>309011</v>
      </c>
      <c r="G193" s="3"/>
      <c r="H193" s="3"/>
      <c r="I193" s="3"/>
      <c r="J193" s="3"/>
      <c r="K193" s="3"/>
      <c r="L193" s="3"/>
      <c r="M193" s="3"/>
    </row>
    <row r="194" spans="1:13">
      <c r="A194" s="2" t="str">
        <f>'Pernoctacione Hotel y Apartamet'!A194</f>
        <v>2020</v>
      </c>
      <c r="B194" s="2" t="str">
        <f>'Pernoctacione Hotel y Apartamet'!B194</f>
        <v>3</v>
      </c>
      <c r="C194" s="3">
        <f>'Pernoctacione Hotel y Apartamet'!E194</f>
        <v>6649500</v>
      </c>
      <c r="D194" s="26">
        <f>IFERROR(Total!D194-España!G194,"-")</f>
        <v>502995</v>
      </c>
      <c r="E194" s="32">
        <f>España!E194</f>
        <v>103.98</v>
      </c>
      <c r="F194" s="3">
        <f>[1]Aeropuerto!$N187</f>
        <v>149770</v>
      </c>
      <c r="G194" s="3"/>
      <c r="H194" s="3"/>
      <c r="I194" s="3"/>
      <c r="J194" s="3"/>
      <c r="K194" s="3"/>
      <c r="L194" s="3"/>
      <c r="M194" s="3"/>
    </row>
    <row r="195" spans="1:13">
      <c r="A195" s="2" t="str">
        <f>'Pernoctacione Hotel y Apartamet'!A195</f>
        <v>2020</v>
      </c>
      <c r="B195" s="2" t="str">
        <f>'Pernoctacione Hotel y Apartamet'!B195</f>
        <v>4</v>
      </c>
      <c r="C195" s="3">
        <f>'Pernoctacione Hotel y Apartamet'!E195</f>
        <v>0</v>
      </c>
      <c r="D195" s="26">
        <f>IFERROR(Total!D195-España!G195,"-")</f>
        <v>412573</v>
      </c>
      <c r="E195" s="32">
        <f>España!E195</f>
        <v>104.35</v>
      </c>
      <c r="F195" s="3">
        <f>[1]Aeropuerto!$N188</f>
        <v>82</v>
      </c>
      <c r="G195" s="3"/>
      <c r="H195" s="3"/>
      <c r="I195" s="3"/>
      <c r="J195" s="3"/>
      <c r="K195" s="3"/>
      <c r="L195" s="3"/>
      <c r="M195" s="3"/>
    </row>
    <row r="196" spans="1:13">
      <c r="A196" s="2" t="str">
        <f>'Pernoctacione Hotel y Apartamet'!A196</f>
        <v>2020</v>
      </c>
      <c r="B196" s="2" t="str">
        <f>'Pernoctacione Hotel y Apartamet'!B196</f>
        <v>5</v>
      </c>
      <c r="C196" s="3">
        <f>'Pernoctacione Hotel y Apartamet'!E196</f>
        <v>50571</v>
      </c>
      <c r="D196" s="26">
        <f>IFERROR(Total!D196-España!G196,"-")</f>
        <v>37318</v>
      </c>
      <c r="E196" s="32">
        <f>España!E196</f>
        <v>104.41</v>
      </c>
      <c r="F196" s="3">
        <f>[1]Aeropuerto!$N189</f>
        <v>389</v>
      </c>
      <c r="G196" s="3"/>
      <c r="H196" s="3"/>
      <c r="I196" s="3"/>
      <c r="J196" s="3"/>
      <c r="K196" s="3"/>
      <c r="L196" s="3"/>
      <c r="M196" s="3"/>
    </row>
    <row r="197" spans="1:13">
      <c r="A197" s="2" t="str">
        <f>'Pernoctacione Hotel y Apartamet'!A197</f>
        <v>2020</v>
      </c>
      <c r="B197" s="2" t="str">
        <f>'Pernoctacione Hotel y Apartamet'!B197</f>
        <v>6</v>
      </c>
      <c r="C197" s="3">
        <f>'Pernoctacione Hotel y Apartamet'!E197</f>
        <v>411217</v>
      </c>
      <c r="D197" s="26">
        <f>IFERROR(Total!D197-España!G197,"-")</f>
        <v>118853</v>
      </c>
      <c r="E197" s="32">
        <f>España!E197</f>
        <v>104.87</v>
      </c>
      <c r="F197" s="3">
        <f>[1]Aeropuerto!$N190</f>
        <v>8699</v>
      </c>
      <c r="G197" s="3"/>
      <c r="H197" s="3"/>
      <c r="I197" s="3"/>
      <c r="J197" s="3"/>
      <c r="K197" s="3"/>
      <c r="L197" s="3"/>
      <c r="M197" s="3"/>
    </row>
    <row r="198" spans="1:13">
      <c r="A198" s="2" t="str">
        <f>'Pernoctacione Hotel y Apartamet'!A198</f>
        <v>2020</v>
      </c>
      <c r="B198" s="2" t="str">
        <f>'Pernoctacione Hotel y Apartamet'!B198</f>
        <v>7</v>
      </c>
      <c r="C198" s="3">
        <f>'Pernoctacione Hotel y Apartamet'!E198</f>
        <v>5307478</v>
      </c>
      <c r="D198" s="26">
        <f>IFERROR(Total!D198-España!G198,"-")</f>
        <v>69677</v>
      </c>
      <c r="E198" s="32">
        <f>España!E198</f>
        <v>103.23</v>
      </c>
      <c r="F198" s="3">
        <f>[1]Aeropuerto!$N191</f>
        <v>168475</v>
      </c>
      <c r="G198" s="3"/>
      <c r="H198" s="3"/>
      <c r="I198" s="3"/>
      <c r="J198" s="3"/>
      <c r="K198" s="3"/>
      <c r="L198" s="3"/>
      <c r="M198" s="3"/>
    </row>
    <row r="199" spans="1:13">
      <c r="A199" s="2" t="str">
        <f>'Pernoctacione Hotel y Apartamet'!A199</f>
        <v>2020</v>
      </c>
      <c r="B199" s="2" t="str">
        <f>'Pernoctacione Hotel y Apartamet'!B199</f>
        <v>8</v>
      </c>
      <c r="C199" s="3">
        <f>'Pernoctacione Hotel y Apartamet'!E199</f>
        <v>6318717</v>
      </c>
      <c r="D199" s="26">
        <f>IFERROR(Total!D199-España!G199,"-")</f>
        <v>385928</v>
      </c>
      <c r="E199" s="32">
        <f>España!E199</f>
        <v>103.23</v>
      </c>
      <c r="F199" s="3">
        <f>[1]Aeropuerto!$N192</f>
        <v>123074</v>
      </c>
      <c r="G199" s="3"/>
      <c r="H199" s="3"/>
      <c r="I199" s="3"/>
      <c r="J199" s="3"/>
      <c r="K199" s="3"/>
      <c r="L199" s="3"/>
      <c r="M199" s="3"/>
    </row>
    <row r="200" spans="1:13">
      <c r="A200" s="2" t="str">
        <f>'Pernoctacione Hotel y Apartamet'!A200</f>
        <v>2020</v>
      </c>
      <c r="B200" s="2" t="str">
        <f>'Pernoctacione Hotel y Apartamet'!B200</f>
        <v>9</v>
      </c>
      <c r="C200" s="3">
        <f>'Pernoctacione Hotel y Apartamet'!E200</f>
        <v>2358501</v>
      </c>
      <c r="D200" s="26">
        <f>IFERROR(Total!D200-España!G200,"-")</f>
        <v>557297</v>
      </c>
      <c r="E200" s="32">
        <f>España!E200</f>
        <v>103.69</v>
      </c>
      <c r="F200" s="3">
        <f>[1]Aeropuerto!$N193</f>
        <v>81596</v>
      </c>
      <c r="G200" s="3"/>
      <c r="H200" s="3"/>
      <c r="I200" s="3"/>
      <c r="J200" s="3"/>
      <c r="K200" s="3"/>
      <c r="L200" s="3"/>
      <c r="M200" s="3"/>
    </row>
    <row r="201" spans="1:13">
      <c r="A201" s="2" t="str">
        <f>'Pernoctacione Hotel y Apartamet'!A201</f>
        <v>2020</v>
      </c>
      <c r="B201" s="2" t="str">
        <f>'Pernoctacione Hotel y Apartamet'!B201</f>
        <v>10</v>
      </c>
      <c r="C201" s="3">
        <f>'Pernoctacione Hotel y Apartamet'!E201</f>
        <v>1796845</v>
      </c>
      <c r="D201" s="26">
        <f>IFERROR(Total!D201-España!G201,"-")</f>
        <v>381987</v>
      </c>
      <c r="E201" s="32">
        <f>España!E201</f>
        <v>104.01</v>
      </c>
      <c r="F201" s="3">
        <f>[1]Aeropuerto!$N194</f>
        <v>75487</v>
      </c>
      <c r="G201" s="3"/>
      <c r="H201" s="3"/>
      <c r="I201" s="3"/>
      <c r="J201" s="3"/>
      <c r="K201" s="3"/>
      <c r="L201" s="3"/>
      <c r="M201" s="3"/>
    </row>
    <row r="202" spans="1:13">
      <c r="A202" s="2" t="str">
        <f>'Pernoctacione Hotel y Apartamet'!A202</f>
        <v>2020</v>
      </c>
      <c r="B202" s="2" t="str">
        <f>'Pernoctacione Hotel y Apartamet'!B202</f>
        <v>11</v>
      </c>
      <c r="C202" s="3">
        <f>'Pernoctacione Hotel y Apartamet'!E202</f>
        <v>1075086</v>
      </c>
      <c r="D202" s="26">
        <f>IFERROR(Total!D202-España!G202,"-")</f>
        <v>263928</v>
      </c>
      <c r="E202" s="32">
        <f>España!E202</f>
        <v>104.12</v>
      </c>
      <c r="F202" s="3">
        <f>[1]Aeropuerto!$N195</f>
        <v>23735</v>
      </c>
      <c r="G202" s="3"/>
      <c r="H202" s="3"/>
      <c r="I202" s="3"/>
      <c r="J202" s="3"/>
      <c r="K202" s="3"/>
      <c r="L202" s="3"/>
      <c r="M202" s="3"/>
    </row>
    <row r="203" spans="1:13">
      <c r="A203" s="2" t="str">
        <f>'Pernoctacione Hotel y Apartamet'!A203</f>
        <v>2020</v>
      </c>
      <c r="B203" s="2" t="str">
        <f>'Pernoctacione Hotel y Apartamet'!B203</f>
        <v>12</v>
      </c>
      <c r="C203" s="3">
        <f>'Pernoctacione Hotel y Apartamet'!E203</f>
        <v>1730692</v>
      </c>
      <c r="D203" s="26">
        <f>IFERROR(Total!D203-España!G203,"-")</f>
        <v>119445</v>
      </c>
      <c r="E203" s="32">
        <f>España!E203</f>
        <v>104.28</v>
      </c>
      <c r="F203" s="3">
        <f>[1]Aeropuerto!$N196</f>
        <v>38387</v>
      </c>
      <c r="G203" s="3"/>
      <c r="H203" s="3"/>
      <c r="I203" s="3"/>
      <c r="J203" s="3"/>
      <c r="K203" s="3"/>
      <c r="L203" s="3"/>
      <c r="M203" s="3"/>
    </row>
    <row r="204" spans="1:13">
      <c r="A204" s="2" t="str">
        <f>'Pernoctacione Hotel y Apartamet'!A204</f>
        <v>2021</v>
      </c>
      <c r="B204" s="2" t="str">
        <f>'Pernoctacione Hotel y Apartamet'!B204</f>
        <v>1</v>
      </c>
      <c r="C204" s="3">
        <f>'Pernoctacione Hotel y Apartamet'!E204</f>
        <v>1151661</v>
      </c>
      <c r="D204" s="26">
        <f>IFERROR(Total!D204-España!G204,"-")</f>
        <v>135715</v>
      </c>
      <c r="E204" s="32">
        <f>España!E204</f>
        <v>103.87</v>
      </c>
      <c r="F204" s="3">
        <f>[1]Aeropuerto!$N197</f>
        <v>21038</v>
      </c>
      <c r="G204" s="3"/>
      <c r="H204" s="3"/>
      <c r="I204" s="3"/>
      <c r="J204" s="3"/>
      <c r="K204" s="3"/>
      <c r="L204" s="3"/>
      <c r="M204" s="3"/>
    </row>
    <row r="205" spans="1:13">
      <c r="A205" s="2" t="str">
        <f>'Pernoctacione Hotel y Apartamet'!A205</f>
        <v>2021</v>
      </c>
      <c r="B205" s="2" t="str">
        <f>'Pernoctacione Hotel y Apartamet'!B205</f>
        <v>2</v>
      </c>
      <c r="C205" s="3">
        <f>'Pernoctacione Hotel y Apartamet'!E205</f>
        <v>960389</v>
      </c>
      <c r="D205" s="26">
        <f>IFERROR(Total!D205-España!G205,"-")</f>
        <v>109874</v>
      </c>
      <c r="E205" s="32">
        <f>España!E205</f>
        <v>103.27</v>
      </c>
      <c r="F205" s="3">
        <f>[1]Aeropuerto!$N198</f>
        <v>12525</v>
      </c>
      <c r="G205" s="3"/>
      <c r="H205" s="3"/>
      <c r="I205" s="3"/>
      <c r="J205" s="3"/>
      <c r="K205" s="3"/>
      <c r="L205" s="3"/>
      <c r="M205" s="3"/>
    </row>
    <row r="206" spans="1:13">
      <c r="A206" s="2" t="str">
        <f>'Pernoctacione Hotel y Apartamet'!A206</f>
        <v>2021</v>
      </c>
      <c r="B206" s="2" t="str">
        <f>'Pernoctacione Hotel y Apartamet'!B206</f>
        <v>3</v>
      </c>
      <c r="C206" s="3">
        <f>'Pernoctacione Hotel y Apartamet'!E206</f>
        <v>1351103</v>
      </c>
      <c r="D206" s="26">
        <f>IFERROR(Total!D206-España!G206,"-")</f>
        <v>59993</v>
      </c>
      <c r="E206" s="32">
        <f>España!E206</f>
        <v>105.22</v>
      </c>
      <c r="F206" s="3">
        <f>[1]Aeropuerto!$N199</f>
        <v>26359</v>
      </c>
      <c r="G206" s="3"/>
      <c r="H206" s="3"/>
      <c r="I206" s="3"/>
      <c r="J206" s="3"/>
      <c r="K206" s="3"/>
      <c r="L206" s="3"/>
      <c r="M206" s="3"/>
    </row>
    <row r="207" spans="1:13">
      <c r="A207" s="2" t="str">
        <f>'Pernoctacione Hotel y Apartamet'!A207</f>
        <v>2021</v>
      </c>
      <c r="B207" s="2" t="str">
        <f>'Pernoctacione Hotel y Apartamet'!B207</f>
        <v>4</v>
      </c>
      <c r="C207" s="3">
        <f>'Pernoctacione Hotel y Apartamet'!E207</f>
        <v>1662836</v>
      </c>
      <c r="D207" s="26">
        <f>IFERROR(Total!D207-España!G207,"-")</f>
        <v>76797</v>
      </c>
      <c r="E207" s="32">
        <f>España!E207</f>
        <v>106.39</v>
      </c>
      <c r="F207" s="3">
        <f>[1]Aeropuerto!$N200</f>
        <v>36385</v>
      </c>
      <c r="G207" s="3"/>
      <c r="H207" s="3"/>
      <c r="I207" s="3"/>
      <c r="J207" s="3"/>
      <c r="K207" s="3"/>
      <c r="L207" s="3"/>
      <c r="M207" s="3"/>
    </row>
    <row r="208" spans="1:13">
      <c r="A208" s="2" t="str">
        <f>'Pernoctacione Hotel y Apartamet'!A208</f>
        <v>2021</v>
      </c>
      <c r="B208" s="2" t="str">
        <f>'Pernoctacione Hotel y Apartamet'!B208</f>
        <v>5</v>
      </c>
      <c r="C208" s="3">
        <f>'Pernoctacione Hotel y Apartamet'!E208</f>
        <v>3184917</v>
      </c>
      <c r="D208" s="26">
        <f>IFERROR(Total!D208-España!G208,"-")</f>
        <v>125913</v>
      </c>
      <c r="E208" s="32">
        <f>España!E208</f>
        <v>106.95</v>
      </c>
      <c r="F208" s="3">
        <f>[1]Aeropuerto!$N201</f>
        <v>67303</v>
      </c>
      <c r="G208" s="3"/>
      <c r="H208" s="3"/>
      <c r="I208" s="3"/>
      <c r="J208" s="3"/>
      <c r="K208" s="3"/>
      <c r="L208" s="3"/>
      <c r="M208" s="3"/>
    </row>
    <row r="209" spans="1:13">
      <c r="A209" s="2" t="str">
        <f>'Pernoctacione Hotel y Apartamet'!A209</f>
        <v>2021</v>
      </c>
      <c r="B209" s="2" t="str">
        <f>'Pernoctacione Hotel y Apartamet'!B209</f>
        <v>6</v>
      </c>
      <c r="C209" s="3">
        <f>'Pernoctacione Hotel y Apartamet'!E209</f>
        <v>6232840</v>
      </c>
      <c r="D209" s="26">
        <f>IFERROR(Total!D209-España!G209,"-")</f>
        <v>199710</v>
      </c>
      <c r="E209" s="32">
        <f>España!E209</f>
        <v>107.46</v>
      </c>
      <c r="F209" s="3">
        <f>[1]Aeropuerto!$N202</f>
        <v>128573</v>
      </c>
      <c r="G209" s="3"/>
      <c r="H209" s="3"/>
      <c r="I209" s="3"/>
      <c r="J209" s="3"/>
      <c r="K209" s="3"/>
      <c r="L209" s="3"/>
      <c r="M209" s="3"/>
    </row>
    <row r="210" spans="1:13">
      <c r="A210" s="2" t="str">
        <f>'Pernoctacione Hotel y Apartamet'!A210</f>
        <v>2021</v>
      </c>
      <c r="B210" s="2" t="str">
        <f>'Pernoctacione Hotel y Apartamet'!B210</f>
        <v>7</v>
      </c>
      <c r="C210" s="3">
        <f>'Pernoctacione Hotel y Apartamet'!E210</f>
        <v>13817294</v>
      </c>
      <c r="D210" s="26">
        <f>IFERROR(Total!D210-España!G210,"-")</f>
        <v>361436</v>
      </c>
      <c r="E210" s="32">
        <f>España!E210</f>
        <v>106.18</v>
      </c>
      <c r="F210" s="3">
        <f>[1]Aeropuerto!$N203</f>
        <v>260655</v>
      </c>
      <c r="G210" s="3"/>
      <c r="H210" s="3"/>
      <c r="I210" s="3"/>
      <c r="J210" s="3"/>
      <c r="K210" s="3"/>
      <c r="L210" s="3"/>
      <c r="M210" s="3"/>
    </row>
    <row r="211" spans="1:13">
      <c r="A211" s="2" t="str">
        <f>'Pernoctacione Hotel y Apartamet'!A211</f>
        <v>2021</v>
      </c>
      <c r="B211" s="2" t="str">
        <f>'Pernoctacione Hotel y Apartamet'!B211</f>
        <v>8</v>
      </c>
      <c r="C211" s="3">
        <f>'Pernoctacione Hotel y Apartamet'!E211</f>
        <v>18067837</v>
      </c>
      <c r="D211" s="26">
        <f>IFERROR(Total!D211-España!G211,"-")</f>
        <v>637533</v>
      </c>
      <c r="E211" s="32">
        <f>España!E211</f>
        <v>106.65</v>
      </c>
      <c r="F211" s="3">
        <f>[1]Aeropuerto!$N204</f>
        <v>291313</v>
      </c>
      <c r="G211" s="3"/>
      <c r="H211" s="3"/>
      <c r="I211" s="3"/>
      <c r="J211" s="3"/>
      <c r="K211" s="3"/>
      <c r="L211" s="3"/>
      <c r="M211" s="3"/>
    </row>
    <row r="212" spans="1:13">
      <c r="A212" s="2" t="str">
        <f>'Pernoctacione Hotel y Apartamet'!A212</f>
        <v>2021</v>
      </c>
      <c r="B212" s="2" t="str">
        <f>'Pernoctacione Hotel y Apartamet'!B212</f>
        <v>9</v>
      </c>
      <c r="C212" s="3">
        <f>'Pernoctacione Hotel y Apartamet'!E212</f>
        <v>16447147</v>
      </c>
      <c r="D212" s="26">
        <f>IFERROR(Total!D212-España!G212,"-")</f>
        <v>754744</v>
      </c>
      <c r="E212" s="32">
        <f>España!E212</f>
        <v>107.87</v>
      </c>
      <c r="F212" s="3">
        <f>[1]Aeropuerto!$N205</f>
        <v>338239</v>
      </c>
      <c r="G212" s="3"/>
      <c r="H212" s="3"/>
      <c r="I212" s="3"/>
      <c r="J212" s="3"/>
      <c r="K212" s="3"/>
      <c r="L212" s="3"/>
      <c r="M212" s="3"/>
    </row>
    <row r="213" spans="1:13">
      <c r="A213" s="2" t="str">
        <f>'Pernoctacione Hotel y Apartamet'!A213</f>
        <v>2021</v>
      </c>
      <c r="B213" s="2" t="str">
        <f>'Pernoctacione Hotel y Apartamet'!B213</f>
        <v>10</v>
      </c>
      <c r="C213" s="3">
        <f>'Pernoctacione Hotel y Apartamet'!E213</f>
        <v>17322029</v>
      </c>
      <c r="D213" s="26">
        <f>IFERROR(Total!D213-España!G213,"-")</f>
        <v>726325</v>
      </c>
      <c r="E213" s="32">
        <f>España!E213</f>
        <v>109.6</v>
      </c>
      <c r="F213" s="3">
        <f>[1]Aeropuerto!$N206</f>
        <v>401491</v>
      </c>
      <c r="G213" s="3"/>
      <c r="H213" s="3"/>
      <c r="I213" s="3"/>
      <c r="J213" s="3"/>
      <c r="K213" s="3"/>
      <c r="L213" s="3"/>
      <c r="M213" s="3"/>
    </row>
    <row r="214" spans="1:13">
      <c r="A214" s="2" t="str">
        <f>'Pernoctacione Hotel y Apartamet'!A214</f>
        <v>2021</v>
      </c>
      <c r="B214" s="2" t="str">
        <f>'Pernoctacione Hotel y Apartamet'!B214</f>
        <v>11</v>
      </c>
      <c r="C214" s="3">
        <f>'Pernoctacione Hotel y Apartamet'!E214</f>
        <v>11352192</v>
      </c>
      <c r="D214" s="26">
        <f>IFERROR(Total!D214-España!G214,"-")</f>
        <v>729663</v>
      </c>
      <c r="E214" s="32">
        <f>España!E214</f>
        <v>109.87</v>
      </c>
      <c r="F214" s="3">
        <f>[1]Aeropuerto!$N207</f>
        <v>215076</v>
      </c>
      <c r="G214" s="3"/>
      <c r="H214" s="3"/>
      <c r="I214" s="3"/>
      <c r="J214" s="3"/>
      <c r="K214" s="3"/>
      <c r="L214" s="3"/>
      <c r="M214" s="3"/>
    </row>
    <row r="215" spans="1:13">
      <c r="A215" s="2" t="str">
        <f>'Pernoctacione Hotel y Apartamet'!A215</f>
        <v>2021</v>
      </c>
      <c r="B215" s="2" t="str">
        <f>'Pernoctacione Hotel y Apartamet'!B215</f>
        <v>12</v>
      </c>
      <c r="C215" s="3">
        <f>'Pernoctacione Hotel y Apartamet'!E215</f>
        <v>9093617</v>
      </c>
      <c r="D215" s="26">
        <f>IFERROR(Total!D215-España!G215,"-")</f>
        <v>469792</v>
      </c>
      <c r="E215" s="32">
        <f>España!E215</f>
        <v>111.13</v>
      </c>
      <c r="F215" s="3">
        <f>[1]Aeropuerto!$N208</f>
        <v>193121</v>
      </c>
      <c r="G215" s="3"/>
      <c r="H215" s="3"/>
      <c r="I215" s="3"/>
      <c r="J215" s="3"/>
      <c r="K215" s="3"/>
      <c r="L215" s="3"/>
      <c r="M215" s="3"/>
    </row>
    <row r="216" spans="1:13">
      <c r="A216" s="2" t="str">
        <f>'Pernoctacione Hotel y Apartamet'!A216</f>
        <v>2022</v>
      </c>
      <c r="B216" s="2" t="str">
        <f>'Pernoctacione Hotel y Apartamet'!B216</f>
        <v>1</v>
      </c>
      <c r="C216" s="3">
        <f>'Pernoctacione Hotel y Apartamet'!E216</f>
        <v>8251475</v>
      </c>
      <c r="D216" s="26">
        <f>IFERROR(Total!D216-España!G216,"-")</f>
        <v>478858</v>
      </c>
      <c r="E216" s="32">
        <f>España!E216</f>
        <v>110.26</v>
      </c>
      <c r="F216" s="3">
        <f>[1]Aeropuerto!$N209</f>
        <v>140772</v>
      </c>
      <c r="G216" s="3"/>
      <c r="H216" s="3"/>
      <c r="I216" s="3"/>
      <c r="J216" s="3"/>
      <c r="K216" s="3"/>
      <c r="L216" s="3"/>
      <c r="M216" s="3"/>
    </row>
    <row r="217" spans="1:13">
      <c r="A217" s="2" t="str">
        <f>'Pernoctacione Hotel y Apartamet'!A217</f>
        <v>2022</v>
      </c>
      <c r="B217" s="2" t="str">
        <f>'Pernoctacione Hotel y Apartamet'!B217</f>
        <v>2</v>
      </c>
      <c r="C217" s="3">
        <f>'Pernoctacione Hotel y Apartamet'!E217</f>
        <v>10054832</v>
      </c>
      <c r="D217" s="26">
        <f>IFERROR(Total!D217-España!G217,"-")</f>
        <v>395958</v>
      </c>
      <c r="E217" s="32">
        <f>España!E217</f>
        <v>111.15</v>
      </c>
      <c r="F217" s="3">
        <f>[1]Aeropuerto!$N210</f>
        <v>215021</v>
      </c>
      <c r="G217" s="3"/>
      <c r="H217" s="3"/>
      <c r="I217" s="3"/>
      <c r="J217" s="3"/>
      <c r="K217" s="3"/>
      <c r="L217" s="3"/>
      <c r="M217" s="3"/>
    </row>
    <row r="218" spans="1:13">
      <c r="A218" s="2" t="str">
        <f>'Pernoctacione Hotel y Apartamet'!A218</f>
        <v>2022</v>
      </c>
      <c r="B218" s="2" t="str">
        <f>'Pernoctacione Hotel y Apartamet'!B218</f>
        <v>3</v>
      </c>
      <c r="C218" s="3">
        <f>'Pernoctacione Hotel y Apartamet'!E218</f>
        <v>13395164</v>
      </c>
      <c r="D218" s="26">
        <f>IFERROR(Total!D218-España!G218,"-")</f>
        <v>406146</v>
      </c>
      <c r="E218" s="32">
        <f>España!E218</f>
        <v>115.51</v>
      </c>
      <c r="F218" s="3">
        <f>[1]Aeropuerto!$N211</f>
        <v>303064</v>
      </c>
      <c r="G218" s="3"/>
      <c r="H218" s="3"/>
      <c r="I218" s="3"/>
      <c r="J218" s="3"/>
      <c r="K218" s="3"/>
      <c r="L218" s="3"/>
      <c r="M218" s="3"/>
    </row>
    <row r="219" spans="1:13">
      <c r="A219" s="2" t="str">
        <f>'Pernoctacione Hotel y Apartamet'!A219</f>
        <v>2022</v>
      </c>
      <c r="B219" s="2" t="str">
        <f>'Pernoctacione Hotel y Apartamet'!B219</f>
        <v>4</v>
      </c>
      <c r="C219" s="3">
        <f>'Pernoctacione Hotel y Apartamet'!E219</f>
        <v>17944311</v>
      </c>
      <c r="D219" s="26">
        <f>IFERROR(Total!D219-España!G219,"-")</f>
        <v>556469</v>
      </c>
      <c r="E219" s="32">
        <f>España!E219</f>
        <v>115.21</v>
      </c>
      <c r="F219" s="3">
        <f>[1]Aeropuerto!$N212</f>
        <v>480013</v>
      </c>
      <c r="G219" s="3"/>
      <c r="H219" s="3"/>
      <c r="I219" s="3"/>
      <c r="J219" s="3"/>
      <c r="K219" s="3"/>
      <c r="L219" s="3"/>
      <c r="M219" s="3"/>
    </row>
    <row r="220" spans="1:13">
      <c r="A220" s="2" t="str">
        <f>'Pernoctacione Hotel y Apartamet'!A220</f>
        <v>2022</v>
      </c>
      <c r="B220" s="2" t="str">
        <f>'Pernoctacione Hotel y Apartamet'!B220</f>
        <v>5</v>
      </c>
      <c r="C220" s="3">
        <f>'Pernoctacione Hotel y Apartamet'!E220</f>
        <v>23586725</v>
      </c>
      <c r="D220" s="26">
        <f>IFERROR(Total!D220-España!G220,"-")</f>
        <v>812690</v>
      </c>
      <c r="E220" s="32">
        <f>España!E220</f>
        <v>116.03</v>
      </c>
      <c r="F220" s="3">
        <f>[1]Aeropuerto!$N213</f>
        <v>543860</v>
      </c>
      <c r="G220" s="3"/>
      <c r="H220" s="3"/>
      <c r="I220" s="3"/>
      <c r="J220" s="3"/>
      <c r="K220" s="3"/>
      <c r="L220" s="3"/>
      <c r="M220" s="3"/>
    </row>
    <row r="221" spans="1:13">
      <c r="A221" s="2" t="str">
        <f>'Pernoctacione Hotel y Apartamet'!A221</f>
        <v>2022</v>
      </c>
      <c r="B221" s="2" t="str">
        <f>'Pernoctacione Hotel y Apartamet'!B221</f>
        <v>6</v>
      </c>
      <c r="C221" s="3">
        <f>'Pernoctacione Hotel y Apartamet'!E221</f>
        <v>27274388</v>
      </c>
      <c r="D221" s="26">
        <f>IFERROR(Total!D221-España!G221,"-")</f>
        <v>889299</v>
      </c>
      <c r="E221" s="32">
        <f>España!E221</f>
        <v>118.22</v>
      </c>
      <c r="F221" s="3">
        <f>[1]Aeropuerto!$N214</f>
        <v>558386</v>
      </c>
      <c r="G221" s="3"/>
      <c r="H221" s="3"/>
      <c r="I221" s="3"/>
      <c r="J221" s="3"/>
      <c r="K221" s="3"/>
      <c r="L221" s="3"/>
      <c r="M221" s="3"/>
    </row>
    <row r="222" spans="1:13">
      <c r="A222" s="2" t="str">
        <f>'Pernoctacione Hotel y Apartamet'!A222</f>
        <v>2022</v>
      </c>
      <c r="B222" s="2" t="str">
        <f>'Pernoctacione Hotel y Apartamet'!B222</f>
        <v>7</v>
      </c>
      <c r="C222" s="3">
        <f>'Pernoctacione Hotel y Apartamet'!E222</f>
        <v>32778292</v>
      </c>
      <c r="D222" s="26">
        <f>IFERROR(Total!D222-España!G222,"-")</f>
        <v>888091</v>
      </c>
      <c r="E222" s="32">
        <f>España!E222</f>
        <v>117.54</v>
      </c>
      <c r="F222" s="3">
        <f>[1]Aeropuerto!$N215</f>
        <v>598000</v>
      </c>
      <c r="G222" s="3"/>
      <c r="H222" s="3"/>
      <c r="I222" s="3"/>
      <c r="J222" s="3"/>
      <c r="K222" s="3"/>
      <c r="L222" s="3"/>
      <c r="M222" s="3"/>
    </row>
    <row r="223" spans="1:13">
      <c r="A223" s="2">
        <v>2022</v>
      </c>
      <c r="B223" s="2">
        <v>8</v>
      </c>
      <c r="C223" s="3">
        <f>'Pernoctacione Hotel y Apartamet'!E223</f>
        <v>0</v>
      </c>
      <c r="D223" s="26">
        <f>IFERROR(Total!D223-España!G223,"-")</f>
        <v>930675</v>
      </c>
      <c r="E223" s="32">
        <f>España!E223</f>
        <v>117.66</v>
      </c>
      <c r="F223" s="3">
        <f>[1]Aeropuerto!$N216</f>
        <v>0</v>
      </c>
      <c r="G223" s="3"/>
      <c r="H223" s="3"/>
      <c r="I223" s="3"/>
      <c r="J223" s="3"/>
      <c r="K223" s="3"/>
      <c r="L223" s="3"/>
      <c r="M223" s="3"/>
    </row>
    <row r="224" spans="1:13">
      <c r="A224" s="2">
        <v>2022</v>
      </c>
      <c r="B224" s="2">
        <v>9</v>
      </c>
      <c r="C224" s="3">
        <f>'Pernoctacione Hotel y Apartamet'!E224</f>
        <v>0</v>
      </c>
      <c r="D224" s="26">
        <f>IFERROR(Total!D224-España!G224,"-")</f>
        <v>925035</v>
      </c>
      <c r="E224" s="32" t="e">
        <f>España!E224</f>
        <v>#N/A</v>
      </c>
      <c r="F224" s="3">
        <f>[1]Aeropuerto!$N217</f>
        <v>0</v>
      </c>
      <c r="G224" s="3"/>
      <c r="H224" s="3"/>
      <c r="I224" s="3"/>
      <c r="J224" s="3"/>
      <c r="K224" s="3"/>
      <c r="L224" s="3"/>
      <c r="M224" s="3"/>
    </row>
    <row r="225" spans="1:13">
      <c r="A225" s="2">
        <v>2022</v>
      </c>
      <c r="B225" s="2">
        <v>10</v>
      </c>
      <c r="C225" s="3">
        <f>'Pernoctacione Hotel y Apartamet'!E225</f>
        <v>0</v>
      </c>
      <c r="D225" s="26">
        <f>IFERROR(Total!D225-España!G225,"-")</f>
        <v>865423</v>
      </c>
      <c r="E225" s="32" t="e">
        <f>España!E225</f>
        <v>#N/A</v>
      </c>
      <c r="F225" s="3">
        <f>[1]Aeropuerto!$N218</f>
        <v>0</v>
      </c>
      <c r="G225" s="3"/>
      <c r="H225" s="3"/>
      <c r="I225" s="3"/>
      <c r="J225" s="3"/>
      <c r="K225" s="3"/>
      <c r="L225" s="3"/>
      <c r="M225" s="3"/>
    </row>
    <row r="226" spans="1:13">
      <c r="A226" s="2">
        <v>2022</v>
      </c>
      <c r="B226" s="2">
        <v>11</v>
      </c>
      <c r="C226" s="3">
        <f>'Pernoctacione Hotel y Apartamet'!E226</f>
        <v>0</v>
      </c>
      <c r="D226" s="26">
        <f>IFERROR(Total!D226-España!G226,"-")</f>
        <v>893805</v>
      </c>
      <c r="E226" s="32" t="e">
        <f>España!E226</f>
        <v>#N/A</v>
      </c>
      <c r="F226" s="3">
        <f>[1]Aeropuerto!$N219</f>
        <v>0</v>
      </c>
      <c r="G226" s="3"/>
      <c r="H226" s="3"/>
      <c r="I226" s="3"/>
      <c r="J226" s="3"/>
      <c r="K226" s="3"/>
      <c r="L226" s="3"/>
      <c r="M226" s="3"/>
    </row>
    <row r="227" spans="1:13">
      <c r="A227" s="2">
        <v>2022</v>
      </c>
      <c r="B227" s="2">
        <v>12</v>
      </c>
      <c r="C227" s="3">
        <f>'Pernoctacione Hotel y Apartamet'!E227</f>
        <v>0</v>
      </c>
      <c r="D227" s="26">
        <f>IFERROR(Total!D227-España!G227,"-")</f>
        <v>537179</v>
      </c>
      <c r="E227" s="32" t="e">
        <f>España!E227</f>
        <v>#N/A</v>
      </c>
      <c r="F227" s="3">
        <f>[1]Aeropuerto!$N220</f>
        <v>0</v>
      </c>
      <c r="G227" s="3"/>
      <c r="H227" s="3"/>
      <c r="I227" s="3"/>
      <c r="J227" s="3"/>
      <c r="K227" s="3"/>
      <c r="L227" s="3"/>
      <c r="M227" s="3"/>
    </row>
    <row r="228" spans="1:13">
      <c r="A228" s="2">
        <v>2023</v>
      </c>
      <c r="B228" s="2">
        <v>1</v>
      </c>
      <c r="C228" s="3">
        <f>'Pernoctacione Hotel y Apartamet'!E228</f>
        <v>0</v>
      </c>
      <c r="D228" s="26">
        <f>IFERROR(Total!D228-España!G228,"-")</f>
        <v>535827</v>
      </c>
      <c r="E228" s="32" t="e">
        <f>España!E228</f>
        <v>#N/A</v>
      </c>
      <c r="F228" s="3">
        <f>[1]Aeropuerto!$N221</f>
        <v>0</v>
      </c>
      <c r="G228" s="3"/>
      <c r="H228" s="3"/>
      <c r="I228" s="3"/>
      <c r="J228" s="3"/>
      <c r="K228" s="3"/>
      <c r="L228" s="3"/>
      <c r="M228" s="3"/>
    </row>
    <row r="229" spans="1:13">
      <c r="A229" s="2">
        <v>2023</v>
      </c>
      <c r="B229" s="2">
        <v>2</v>
      </c>
      <c r="C229" s="3">
        <f>'Pernoctacione Hotel y Apartamet'!E229</f>
        <v>0</v>
      </c>
      <c r="D229" s="26">
        <f>IFERROR(Total!D229-España!G229,"-")</f>
        <v>0</v>
      </c>
      <c r="E229" s="32" t="e">
        <f>España!E229</f>
        <v>#N/A</v>
      </c>
      <c r="F229" s="3">
        <f>[1]Aeropuerto!$N222</f>
        <v>0</v>
      </c>
      <c r="G229" s="3"/>
      <c r="H229" s="3"/>
      <c r="I229" s="3"/>
      <c r="J229" s="3"/>
      <c r="K229" s="3"/>
      <c r="L229" s="3"/>
      <c r="M229" s="3"/>
    </row>
    <row r="230" spans="1:13">
      <c r="A230" s="2">
        <v>2023</v>
      </c>
      <c r="B230" s="2">
        <v>3</v>
      </c>
      <c r="C230" s="3">
        <f>'Pernoctacione Hotel y Apartamet'!E230</f>
        <v>0</v>
      </c>
      <c r="D230" s="26">
        <f>IFERROR(Total!D230-España!G230,"-")</f>
        <v>0</v>
      </c>
      <c r="E230" s="32" t="e">
        <f>España!E230</f>
        <v>#N/A</v>
      </c>
      <c r="F230" s="3">
        <f>[1]Aeropuerto!$N223</f>
        <v>0</v>
      </c>
      <c r="G230" s="3"/>
      <c r="H230" s="3"/>
      <c r="I230" s="3"/>
      <c r="J230" s="3"/>
      <c r="K230" s="3"/>
      <c r="L230" s="3"/>
      <c r="M230" s="3"/>
    </row>
    <row r="231" spans="1:13">
      <c r="A231" s="2">
        <v>2023</v>
      </c>
      <c r="B231" s="2">
        <v>4</v>
      </c>
      <c r="C231" s="3">
        <f>'Pernoctacione Hotel y Apartamet'!E231</f>
        <v>0</v>
      </c>
      <c r="D231" s="26">
        <f>IFERROR(Total!D231-España!G231,"-")</f>
        <v>0</v>
      </c>
      <c r="E231" s="32" t="e">
        <f>España!E231</f>
        <v>#N/A</v>
      </c>
      <c r="F231" s="3">
        <f>[1]Aeropuerto!$N224</f>
        <v>0</v>
      </c>
      <c r="G231" s="3"/>
      <c r="H231" s="3"/>
      <c r="I231" s="3"/>
      <c r="J231" s="3"/>
      <c r="K231" s="3"/>
      <c r="L231" s="3"/>
      <c r="M231" s="3"/>
    </row>
    <row r="232" spans="1:13">
      <c r="A232" s="2">
        <v>2023</v>
      </c>
      <c r="B232" s="2">
        <v>5</v>
      </c>
      <c r="D232" s="26" t="str">
        <f>IFERROR(Total!D232-España!G232,"-")</f>
        <v>-</v>
      </c>
      <c r="E232" s="32">
        <f>España!E232</f>
        <v>0</v>
      </c>
      <c r="F232" s="3">
        <f>[1]Aeropuerto!$N225</f>
        <v>0</v>
      </c>
    </row>
    <row r="233" spans="1:13">
      <c r="A233" s="2">
        <v>2023</v>
      </c>
      <c r="B233" s="2">
        <v>6</v>
      </c>
      <c r="D233" s="26" t="str">
        <f>IFERROR(Total!D233-España!G233,"-")</f>
        <v>-</v>
      </c>
      <c r="E233" s="32">
        <f>España!E233</f>
        <v>0</v>
      </c>
      <c r="F233" s="3">
        <f>[1]Aeropuerto!$N226</f>
        <v>0</v>
      </c>
    </row>
    <row r="234" spans="1:13">
      <c r="A234" s="2">
        <v>2023</v>
      </c>
      <c r="B234" s="2">
        <v>7</v>
      </c>
      <c r="D234" s="26" t="str">
        <f>IFERROR(Total!D234-España!G234,"-")</f>
        <v>-</v>
      </c>
      <c r="E234" s="32">
        <f>España!E234</f>
        <v>0</v>
      </c>
      <c r="F234" s="3">
        <f>[1]Aeropuerto!$N227</f>
        <v>0</v>
      </c>
    </row>
    <row r="235" spans="1:13">
      <c r="A235" s="2">
        <v>2023</v>
      </c>
      <c r="B235" s="2">
        <v>8</v>
      </c>
      <c r="D235" s="26" t="str">
        <f>IFERROR(Total!D235-España!G235,"-")</f>
        <v>-</v>
      </c>
      <c r="E235" s="32">
        <f>España!E235</f>
        <v>0</v>
      </c>
      <c r="F235" s="3">
        <f>[1]Aeropuerto!$N228</f>
        <v>0</v>
      </c>
    </row>
    <row r="236" spans="1:13">
      <c r="A236" s="2">
        <v>2023</v>
      </c>
      <c r="B236" s="2">
        <v>9</v>
      </c>
      <c r="D236" s="26" t="str">
        <f>IFERROR(Total!D236-España!G236,"-")</f>
        <v>-</v>
      </c>
      <c r="E236" s="32">
        <f>España!E236</f>
        <v>0</v>
      </c>
      <c r="F236" s="3">
        <f>[1]Aeropuerto!$N229</f>
        <v>0</v>
      </c>
    </row>
    <row r="237" spans="1:13">
      <c r="A237" s="2">
        <v>2023</v>
      </c>
      <c r="B237" s="2">
        <v>10</v>
      </c>
      <c r="D237" s="26">
        <f>IFERROR(Total!D237-España!G237,"-")</f>
        <v>0</v>
      </c>
      <c r="E237" s="32">
        <f>España!E237</f>
        <v>0</v>
      </c>
      <c r="F237" s="3">
        <f>[1]Aeropuerto!$N230</f>
        <v>0</v>
      </c>
    </row>
    <row r="238" spans="1:13">
      <c r="A238" s="2">
        <v>2023</v>
      </c>
      <c r="B238" s="2">
        <v>11</v>
      </c>
      <c r="D238" s="26">
        <f>IFERROR(Total!D238-España!G238,"-")</f>
        <v>0</v>
      </c>
      <c r="E238" s="32">
        <f>España!E238</f>
        <v>0</v>
      </c>
      <c r="F238" s="3">
        <f>[1]Aeropuerto!$N231</f>
        <v>0</v>
      </c>
    </row>
    <row r="239" spans="1:13">
      <c r="A239" s="2">
        <v>2023</v>
      </c>
      <c r="B239" s="2">
        <v>12</v>
      </c>
      <c r="D239" s="26">
        <f>IFERROR(Total!D239-España!G239,"-")</f>
        <v>0</v>
      </c>
      <c r="E239" s="32">
        <f>España!E239</f>
        <v>0</v>
      </c>
      <c r="F239" s="3">
        <f>[1]Aeropuerto!$N232</f>
        <v>0</v>
      </c>
    </row>
  </sheetData>
  <mergeCells count="11">
    <mergeCell ref="A1:B1"/>
    <mergeCell ref="C1:D1"/>
    <mergeCell ref="A9:B9"/>
    <mergeCell ref="C9:M9"/>
    <mergeCell ref="A2:I2"/>
    <mergeCell ref="A3:B3"/>
    <mergeCell ref="C3:G3"/>
    <mergeCell ref="A5:B5"/>
    <mergeCell ref="C5:D5"/>
    <mergeCell ref="A7:B7"/>
    <mergeCell ref="C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E989-B6AD-4329-BD72-AD59F354EA75}">
  <dimension ref="A1:N231"/>
  <sheetViews>
    <sheetView showGridLines="0" workbookViewId="0">
      <selection activeCell="G5" sqref="G5"/>
    </sheetView>
  </sheetViews>
  <sheetFormatPr defaultColWidth="11.42578125" defaultRowHeight="15"/>
  <cols>
    <col min="2" max="2" width="8.5703125" customWidth="1"/>
  </cols>
  <sheetData>
    <row r="1" spans="1:14">
      <c r="A1" s="6" t="s">
        <v>108</v>
      </c>
      <c r="B1" s="6"/>
      <c r="C1" s="6"/>
      <c r="D1" s="6"/>
      <c r="E1" s="6"/>
      <c r="F1" s="6"/>
      <c r="G1" s="6"/>
      <c r="H1" s="6"/>
      <c r="I1" s="6"/>
      <c r="J1" s="4"/>
      <c r="K1" s="4"/>
      <c r="L1" s="4"/>
    </row>
    <row r="2" spans="1:14" ht="26.25" customHeight="1">
      <c r="A2" s="40" t="s">
        <v>109</v>
      </c>
      <c r="B2" s="40"/>
      <c r="C2" s="40"/>
      <c r="D2" s="40"/>
      <c r="E2" s="40"/>
      <c r="F2" s="40"/>
      <c r="G2" s="40"/>
      <c r="H2" s="40"/>
      <c r="I2" s="40"/>
    </row>
    <row r="3" spans="1:14" ht="21.95" customHeight="1">
      <c r="A3" s="38" t="s">
        <v>66</v>
      </c>
      <c r="B3" s="38"/>
      <c r="C3" s="39" t="s">
        <v>110</v>
      </c>
      <c r="D3" s="39"/>
      <c r="E3" s="39"/>
      <c r="F3" s="39"/>
      <c r="G3" s="39"/>
    </row>
    <row r="4" spans="1:14" ht="8.85" customHeight="1">
      <c r="A4" s="5"/>
      <c r="B4" s="5"/>
      <c r="C4" s="6"/>
      <c r="D4" s="6"/>
      <c r="E4" s="6"/>
      <c r="F4" s="6"/>
    </row>
    <row r="5" spans="1:14" ht="15.95" customHeight="1">
      <c r="A5" s="36" t="s">
        <v>68</v>
      </c>
      <c r="B5" s="36"/>
      <c r="C5" s="37" t="s">
        <v>69</v>
      </c>
      <c r="D5" s="37"/>
      <c r="E5" s="4"/>
      <c r="F5" s="4"/>
    </row>
    <row r="6" spans="1:14" ht="8.85" customHeight="1">
      <c r="A6" s="5"/>
      <c r="B6" s="5"/>
      <c r="C6" s="6"/>
      <c r="D6" s="6"/>
      <c r="E6" s="6"/>
      <c r="F6" s="6"/>
    </row>
    <row r="7" spans="1:14" ht="15.95" customHeight="1">
      <c r="A7" s="36" t="s">
        <v>70</v>
      </c>
      <c r="B7" s="36"/>
      <c r="C7" s="37" t="s">
        <v>71</v>
      </c>
      <c r="D7" s="37"/>
      <c r="E7" s="4"/>
      <c r="F7" s="4"/>
    </row>
    <row r="8" spans="1:14" ht="8.85" customHeight="1">
      <c r="A8" s="5"/>
      <c r="B8" s="5"/>
      <c r="C8" s="6"/>
      <c r="D8" s="6"/>
      <c r="E8" s="6"/>
      <c r="F8" s="6"/>
    </row>
    <row r="9" spans="1:14" ht="15.95" customHeight="1">
      <c r="A9" s="36" t="s">
        <v>8</v>
      </c>
      <c r="B9" s="36"/>
      <c r="C9" s="37" t="s">
        <v>100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1" spans="1:14" ht="21.95" customHeight="1">
      <c r="A11" s="7" t="s">
        <v>74</v>
      </c>
      <c r="B11" s="7" t="s">
        <v>75</v>
      </c>
      <c r="C11" s="8" t="str">
        <f>[2]Viajeros!C7</f>
        <v>Total</v>
      </c>
      <c r="D11" s="8" t="str">
        <f>[2]Viajeros!D7</f>
        <v>España</v>
      </c>
      <c r="E11" s="8" t="str">
        <f>[2]Viajeros!E7</f>
        <v>Extranjero</v>
      </c>
      <c r="F11" s="8" t="str">
        <f>[2]Viajeros!F7</f>
        <v>Reino Unido</v>
      </c>
      <c r="G11" s="8" t="str">
        <f>[2]Viajeros!G7</f>
        <v>Francia</v>
      </c>
      <c r="H11" s="8" t="str">
        <f>[2]Viajeros!H7</f>
        <v>Alemania</v>
      </c>
      <c r="I11" s="8" t="str">
        <f>[2]Viajeros!I7</f>
        <v>Dinamarca</v>
      </c>
      <c r="J11" s="8" t="str">
        <f>[2]Viajeros!J7</f>
        <v>Finlandia</v>
      </c>
      <c r="K11" s="8" t="str">
        <f>[2]Viajeros!K7</f>
        <v>Noruega</v>
      </c>
      <c r="L11" s="8" t="str">
        <f>[2]Viajeros!L7</f>
        <v>Suecia</v>
      </c>
      <c r="M11" s="8" t="str">
        <f>[2]Viajeros!M7</f>
        <v>Irlanda</v>
      </c>
      <c r="N11" s="1"/>
    </row>
    <row r="12" spans="1:14">
      <c r="A12" s="2" t="str">
        <f>[1]Pernoctaciones!A8</f>
        <v>2005</v>
      </c>
      <c r="B12" s="2" t="str">
        <f>[1]Pernoctaciones!B8</f>
        <v>1</v>
      </c>
      <c r="C12" s="3">
        <f>[1]Pernoctaciones!C8</f>
        <v>15505274</v>
      </c>
      <c r="D12" s="3">
        <f>[1]Pernoctaciones!D8</f>
        <v>5513490</v>
      </c>
      <c r="E12" s="3">
        <f>[1]Pernoctaciones!E8</f>
        <v>9991784</v>
      </c>
      <c r="F12" s="3">
        <f>[1]Pernoctaciones!F8</f>
        <v>3152451</v>
      </c>
      <c r="G12" s="3">
        <f>[1]Pernoctaciones!G8</f>
        <v>272978</v>
      </c>
      <c r="H12" s="3">
        <f>[1]Pernoctaciones!H8</f>
        <v>2566865</v>
      </c>
      <c r="I12" s="3">
        <f>[1]Pernoctaciones!I8</f>
        <v>265377</v>
      </c>
      <c r="J12" s="3">
        <f>[1]Pernoctaciones!J8</f>
        <v>282929</v>
      </c>
      <c r="K12" s="3">
        <f>[1]Pernoctaciones!K8</f>
        <v>357648</v>
      </c>
      <c r="L12" s="3">
        <f>[1]Pernoctaciones!L8</f>
        <v>491680</v>
      </c>
      <c r="M12" s="3">
        <f>[1]Pernoctaciones!M8</f>
        <v>197240</v>
      </c>
    </row>
    <row r="13" spans="1:14">
      <c r="A13" s="2" t="str">
        <f>[1]Pernoctaciones!A9</f>
        <v>2005</v>
      </c>
      <c r="B13" s="2" t="str">
        <f>[1]Pernoctaciones!B9</f>
        <v>2</v>
      </c>
      <c r="C13" s="3">
        <f>[1]Pernoctaciones!C9</f>
        <v>16719571</v>
      </c>
      <c r="D13" s="3">
        <f>[1]Pernoctaciones!D9</f>
        <v>6344831</v>
      </c>
      <c r="E13" s="3">
        <f>[1]Pernoctaciones!E9</f>
        <v>10374740</v>
      </c>
      <c r="F13" s="3">
        <f>[1]Pernoctaciones!F9</f>
        <v>3215576</v>
      </c>
      <c r="G13" s="3">
        <f>[1]Pernoctaciones!G9</f>
        <v>417590</v>
      </c>
      <c r="H13" s="3">
        <f>[1]Pernoctaciones!H9</f>
        <v>2734047</v>
      </c>
      <c r="I13" s="3">
        <f>[1]Pernoctaciones!I9</f>
        <v>257072</v>
      </c>
      <c r="J13" s="3">
        <f>[1]Pernoctaciones!J9</f>
        <v>279815</v>
      </c>
      <c r="K13" s="3">
        <f>[1]Pernoctaciones!K9</f>
        <v>390901</v>
      </c>
      <c r="L13" s="3">
        <f>[1]Pernoctaciones!L9</f>
        <v>475095</v>
      </c>
      <c r="M13" s="3">
        <f>[1]Pernoctaciones!M9</f>
        <v>212417</v>
      </c>
    </row>
    <row r="14" spans="1:14">
      <c r="A14" s="2" t="str">
        <f>[1]Pernoctaciones!A10</f>
        <v>2005</v>
      </c>
      <c r="B14" s="2" t="str">
        <f>[1]Pernoctaciones!B10</f>
        <v>3</v>
      </c>
      <c r="C14" s="3">
        <f>[1]Pernoctaciones!C10</f>
        <v>21215715</v>
      </c>
      <c r="D14" s="3">
        <f>[1]Pernoctaciones!D10</f>
        <v>9108112</v>
      </c>
      <c r="E14" s="3">
        <f>[1]Pernoctaciones!E10</f>
        <v>12107603</v>
      </c>
      <c r="F14" s="3">
        <f>[1]Pernoctaciones!F10</f>
        <v>3727350</v>
      </c>
      <c r="G14" s="3">
        <f>[1]Pernoctaciones!G10</f>
        <v>452298</v>
      </c>
      <c r="H14" s="3">
        <f>[1]Pernoctaciones!H10</f>
        <v>3345358</v>
      </c>
      <c r="I14" s="3">
        <f>[1]Pernoctaciones!I10</f>
        <v>295520</v>
      </c>
      <c r="J14" s="3">
        <f>[1]Pernoctaciones!J10</f>
        <v>299045</v>
      </c>
      <c r="K14" s="3">
        <f>[1]Pernoctaciones!K10</f>
        <v>400201</v>
      </c>
      <c r="L14" s="3">
        <f>[1]Pernoctaciones!L10</f>
        <v>557956</v>
      </c>
      <c r="M14" s="3">
        <f>[1]Pernoctaciones!M10</f>
        <v>248086</v>
      </c>
    </row>
    <row r="15" spans="1:14">
      <c r="A15" s="2" t="str">
        <f>[1]Pernoctaciones!A11</f>
        <v>2005</v>
      </c>
      <c r="B15" s="2" t="str">
        <f>[1]Pernoctaciones!B11</f>
        <v>4</v>
      </c>
      <c r="C15" s="3">
        <f>[1]Pernoctaciones!C11</f>
        <v>20283804</v>
      </c>
      <c r="D15" s="3">
        <f>[1]Pernoctaciones!D11</f>
        <v>8305739</v>
      </c>
      <c r="E15" s="3">
        <f>[1]Pernoctaciones!E11</f>
        <v>11978065</v>
      </c>
      <c r="F15" s="3">
        <f>[1]Pernoctaciones!F11</f>
        <v>3627841</v>
      </c>
      <c r="G15" s="3">
        <f>[1]Pernoctaciones!G11</f>
        <v>987766</v>
      </c>
      <c r="H15" s="3">
        <f>[1]Pernoctaciones!H11</f>
        <v>3347053</v>
      </c>
      <c r="I15" s="3">
        <f>[1]Pernoctaciones!I11</f>
        <v>160696</v>
      </c>
      <c r="J15" s="3">
        <f>[1]Pernoctaciones!J11</f>
        <v>124795</v>
      </c>
      <c r="K15" s="3">
        <f>[1]Pernoctaciones!K11</f>
        <v>189111</v>
      </c>
      <c r="L15" s="3">
        <f>[1]Pernoctaciones!L11</f>
        <v>334951</v>
      </c>
      <c r="M15" s="3">
        <f>[1]Pernoctaciones!M11</f>
        <v>231506</v>
      </c>
    </row>
    <row r="16" spans="1:14">
      <c r="A16" s="2" t="str">
        <f>[1]Pernoctaciones!A12</f>
        <v>2005</v>
      </c>
      <c r="B16" s="2" t="str">
        <f>[1]Pernoctaciones!B12</f>
        <v>5</v>
      </c>
      <c r="C16" s="3">
        <f>[1]Pernoctaciones!C12</f>
        <v>27019691</v>
      </c>
      <c r="D16" s="3">
        <f>[1]Pernoctaciones!D12</f>
        <v>9582425</v>
      </c>
      <c r="E16" s="3">
        <f>[1]Pernoctaciones!E12</f>
        <v>17437266</v>
      </c>
      <c r="F16" s="3">
        <f>[1]Pernoctaciones!F12</f>
        <v>6512954</v>
      </c>
      <c r="G16" s="3">
        <f>[1]Pernoctaciones!G12</f>
        <v>1160526</v>
      </c>
      <c r="H16" s="3">
        <f>[1]Pernoctaciones!H12</f>
        <v>4716455</v>
      </c>
      <c r="I16" s="3">
        <f>[1]Pernoctaciones!I12</f>
        <v>139741</v>
      </c>
      <c r="J16" s="3">
        <f>[1]Pernoctaciones!J12</f>
        <v>58410</v>
      </c>
      <c r="K16" s="3">
        <f>[1]Pernoctaciones!K12</f>
        <v>93530</v>
      </c>
      <c r="L16" s="3">
        <f>[1]Pernoctaciones!L12</f>
        <v>228671</v>
      </c>
      <c r="M16" s="3">
        <f>[1]Pernoctaciones!M12</f>
        <v>539863</v>
      </c>
    </row>
    <row r="17" spans="1:13">
      <c r="A17" s="2" t="str">
        <f>[1]Pernoctaciones!A13</f>
        <v>2005</v>
      </c>
      <c r="B17" s="2" t="str">
        <f>[1]Pernoctaciones!B13</f>
        <v>6</v>
      </c>
      <c r="C17" s="3">
        <f>[1]Pernoctaciones!C13</f>
        <v>31064313</v>
      </c>
      <c r="D17" s="3">
        <f>[1]Pernoctaciones!D13</f>
        <v>10919397</v>
      </c>
      <c r="E17" s="3">
        <f>[1]Pernoctaciones!E13</f>
        <v>20144916</v>
      </c>
      <c r="F17" s="3">
        <f>[1]Pernoctaciones!F13</f>
        <v>7703094</v>
      </c>
      <c r="G17" s="3">
        <f>[1]Pernoctaciones!G13</f>
        <v>970795</v>
      </c>
      <c r="H17" s="3">
        <f>[1]Pernoctaciones!H13</f>
        <v>5077101</v>
      </c>
      <c r="I17" s="3">
        <f>[1]Pernoctaciones!I13</f>
        <v>172128</v>
      </c>
      <c r="J17" s="3">
        <f>[1]Pernoctaciones!J13</f>
        <v>60333</v>
      </c>
      <c r="K17" s="3">
        <f>[1]Pernoctaciones!K13</f>
        <v>138363</v>
      </c>
      <c r="L17" s="3">
        <f>[1]Pernoctaciones!L13</f>
        <v>284831</v>
      </c>
      <c r="M17" s="3">
        <f>[1]Pernoctaciones!M13</f>
        <v>775868</v>
      </c>
    </row>
    <row r="18" spans="1:13">
      <c r="A18" s="2" t="str">
        <f>[1]Pernoctaciones!A14</f>
        <v>2005</v>
      </c>
      <c r="B18" s="2" t="str">
        <f>[1]Pernoctaciones!B14</f>
        <v>7</v>
      </c>
      <c r="C18" s="3">
        <f>[1]Pernoctaciones!C14</f>
        <v>40336931</v>
      </c>
      <c r="D18" s="3">
        <f>[1]Pernoctaciones!D14</f>
        <v>15627759</v>
      </c>
      <c r="E18" s="3">
        <f>[1]Pernoctaciones!E14</f>
        <v>24709172</v>
      </c>
      <c r="F18" s="3">
        <f>[1]Pernoctaciones!F14</f>
        <v>8352444</v>
      </c>
      <c r="G18" s="3">
        <f>[1]Pernoctaciones!G14</f>
        <v>1630270</v>
      </c>
      <c r="H18" s="3">
        <f>[1]Pernoctaciones!H14</f>
        <v>6058381</v>
      </c>
      <c r="I18" s="3">
        <f>[1]Pernoctaciones!I14</f>
        <v>292454</v>
      </c>
      <c r="J18" s="3">
        <f>[1]Pernoctaciones!J14</f>
        <v>54713</v>
      </c>
      <c r="K18" s="3">
        <f>[1]Pernoctaciones!K14</f>
        <v>199900</v>
      </c>
      <c r="L18" s="3">
        <f>[1]Pernoctaciones!L14</f>
        <v>327986</v>
      </c>
      <c r="M18" s="3">
        <f>[1]Pernoctaciones!M14</f>
        <v>885587</v>
      </c>
    </row>
    <row r="19" spans="1:13">
      <c r="A19" s="2" t="str">
        <f>[1]Pernoctaciones!A15</f>
        <v>2005</v>
      </c>
      <c r="B19" s="2" t="str">
        <f>[1]Pernoctaciones!B15</f>
        <v>8</v>
      </c>
      <c r="C19" s="3">
        <f>[1]Pernoctaciones!C15</f>
        <v>47504497</v>
      </c>
      <c r="D19" s="3">
        <f>[1]Pernoctaciones!D15</f>
        <v>20663809</v>
      </c>
      <c r="E19" s="3">
        <f>[1]Pernoctaciones!E15</f>
        <v>26840688</v>
      </c>
      <c r="F19" s="3">
        <f>[1]Pernoctaciones!F15</f>
        <v>9014514</v>
      </c>
      <c r="G19" s="3">
        <f>[1]Pernoctaciones!G15</f>
        <v>2316516</v>
      </c>
      <c r="H19" s="3">
        <f>[1]Pernoctaciones!H15</f>
        <v>6442882</v>
      </c>
      <c r="I19" s="3">
        <f>[1]Pernoctaciones!I15</f>
        <v>185474</v>
      </c>
      <c r="J19" s="3">
        <f>[1]Pernoctaciones!J15</f>
        <v>44270</v>
      </c>
      <c r="K19" s="3">
        <f>[1]Pernoctaciones!K15</f>
        <v>137853</v>
      </c>
      <c r="L19" s="3">
        <f>[1]Pernoctaciones!L15</f>
        <v>300353</v>
      </c>
      <c r="M19" s="3">
        <f>[1]Pernoctaciones!M15</f>
        <v>841234</v>
      </c>
    </row>
    <row r="20" spans="1:13">
      <c r="A20" s="2" t="str">
        <f>[1]Pernoctaciones!A16</f>
        <v>2005</v>
      </c>
      <c r="B20" s="2" t="str">
        <f>[1]Pernoctaciones!B16</f>
        <v>9</v>
      </c>
      <c r="C20" s="3">
        <f>[1]Pernoctaciones!C16</f>
        <v>35550569</v>
      </c>
      <c r="D20" s="3">
        <f>[1]Pernoctaciones!D16</f>
        <v>12853656</v>
      </c>
      <c r="E20" s="3">
        <f>[1]Pernoctaciones!E16</f>
        <v>22696913</v>
      </c>
      <c r="F20" s="3">
        <f>[1]Pernoctaciones!F16</f>
        <v>8218995</v>
      </c>
      <c r="G20" s="3">
        <f>[1]Pernoctaciones!G16</f>
        <v>1176323</v>
      </c>
      <c r="H20" s="3">
        <f>[1]Pernoctaciones!H16</f>
        <v>6443887</v>
      </c>
      <c r="I20" s="3">
        <f>[1]Pernoctaciones!I16</f>
        <v>175128</v>
      </c>
      <c r="J20" s="3">
        <f>[1]Pernoctaciones!J16</f>
        <v>55193</v>
      </c>
      <c r="K20" s="3">
        <f>[1]Pernoctaciones!K16</f>
        <v>164509</v>
      </c>
      <c r="L20" s="3">
        <f>[1]Pernoctaciones!L16</f>
        <v>303308</v>
      </c>
      <c r="M20" s="3">
        <f>[1]Pernoctaciones!M16</f>
        <v>711735</v>
      </c>
    </row>
    <row r="21" spans="1:13">
      <c r="A21" s="2" t="str">
        <f>[1]Pernoctaciones!A17</f>
        <v>2005</v>
      </c>
      <c r="B21" s="2" t="str">
        <f>[1]Pernoctaciones!B17</f>
        <v>10</v>
      </c>
      <c r="C21" s="3">
        <f>[1]Pernoctaciones!C17</f>
        <v>27699072</v>
      </c>
      <c r="D21" s="3">
        <f>[1]Pernoctaciones!D17</f>
        <v>9289746</v>
      </c>
      <c r="E21" s="3">
        <f>[1]Pernoctaciones!E17</f>
        <v>18409326</v>
      </c>
      <c r="F21" s="3">
        <f>[1]Pernoctaciones!F17</f>
        <v>6468387</v>
      </c>
      <c r="G21" s="3">
        <f>[1]Pernoctaciones!G17</f>
        <v>905329</v>
      </c>
      <c r="H21" s="3">
        <f>[1]Pernoctaciones!H17</f>
        <v>5642041</v>
      </c>
      <c r="I21" s="3">
        <f>[1]Pernoctaciones!I17</f>
        <v>210876</v>
      </c>
      <c r="J21" s="3">
        <f>[1]Pernoctaciones!J17</f>
        <v>146611</v>
      </c>
      <c r="K21" s="3">
        <f>[1]Pernoctaciones!K17</f>
        <v>220769</v>
      </c>
      <c r="L21" s="3">
        <f>[1]Pernoctaciones!L17</f>
        <v>358919</v>
      </c>
      <c r="M21" s="3">
        <f>[1]Pernoctaciones!M17</f>
        <v>439086</v>
      </c>
    </row>
    <row r="22" spans="1:13">
      <c r="A22" s="2" t="str">
        <f>[1]Pernoctaciones!A18</f>
        <v>2005</v>
      </c>
      <c r="B22" s="2" t="str">
        <f>[1]Pernoctaciones!B18</f>
        <v>11</v>
      </c>
      <c r="C22" s="3">
        <f>[1]Pernoctaciones!C18</f>
        <v>17344109</v>
      </c>
      <c r="D22" s="3">
        <f>[1]Pernoctaciones!D18</f>
        <v>6880037</v>
      </c>
      <c r="E22" s="3">
        <f>[1]Pernoctaciones!E18</f>
        <v>10464072</v>
      </c>
      <c r="F22" s="3">
        <f>[1]Pernoctaciones!F18</f>
        <v>3134719</v>
      </c>
      <c r="G22" s="3">
        <f>[1]Pernoctaciones!G18</f>
        <v>392888</v>
      </c>
      <c r="H22" s="3">
        <f>[1]Pernoctaciones!H18</f>
        <v>2805623</v>
      </c>
      <c r="I22" s="3">
        <f>[1]Pernoctaciones!I18</f>
        <v>249476</v>
      </c>
      <c r="J22" s="3">
        <f>[1]Pernoctaciones!J18</f>
        <v>317676</v>
      </c>
      <c r="K22" s="3">
        <f>[1]Pernoctaciones!K18</f>
        <v>349550</v>
      </c>
      <c r="L22" s="3">
        <f>[1]Pernoctaciones!L18</f>
        <v>477396</v>
      </c>
      <c r="M22" s="3">
        <f>[1]Pernoctaciones!M18</f>
        <v>181338</v>
      </c>
    </row>
    <row r="23" spans="1:13">
      <c r="A23" s="2" t="str">
        <f>[1]Pernoctaciones!A19</f>
        <v>2005</v>
      </c>
      <c r="B23" s="2" t="str">
        <f>[1]Pernoctaciones!B19</f>
        <v>12</v>
      </c>
      <c r="C23" s="3">
        <f>[1]Pernoctaciones!C19</f>
        <v>15660135</v>
      </c>
      <c r="D23" s="3">
        <f>[1]Pernoctaciones!D19</f>
        <v>6641257</v>
      </c>
      <c r="E23" s="3">
        <f>[1]Pernoctaciones!E19</f>
        <v>9018878</v>
      </c>
      <c r="F23" s="3">
        <f>[1]Pernoctaciones!F19</f>
        <v>2868739</v>
      </c>
      <c r="G23" s="3">
        <f>[1]Pernoctaciones!G19</f>
        <v>312005</v>
      </c>
      <c r="H23" s="3">
        <f>[1]Pernoctaciones!H19</f>
        <v>2123405</v>
      </c>
      <c r="I23" s="3">
        <f>[1]Pernoctaciones!I19</f>
        <v>235184</v>
      </c>
      <c r="J23" s="3">
        <f>[1]Pernoctaciones!J19</f>
        <v>293409</v>
      </c>
      <c r="K23" s="3">
        <f>[1]Pernoctaciones!K19</f>
        <v>321977</v>
      </c>
      <c r="L23" s="3">
        <f>[1]Pernoctaciones!L19</f>
        <v>448732</v>
      </c>
      <c r="M23" s="3">
        <f>[1]Pernoctaciones!M19</f>
        <v>156411</v>
      </c>
    </row>
    <row r="24" spans="1:13">
      <c r="A24" s="2" t="str">
        <f>[1]Pernoctaciones!A20</f>
        <v>2006</v>
      </c>
      <c r="B24" s="2" t="str">
        <f>[1]Pernoctaciones!B20</f>
        <v>1</v>
      </c>
      <c r="C24" s="3">
        <f>[1]Pernoctaciones!C20</f>
        <v>16367646</v>
      </c>
      <c r="D24" s="3">
        <f>[1]Pernoctaciones!D20</f>
        <v>6041943</v>
      </c>
      <c r="E24" s="3">
        <f>[1]Pernoctaciones!E20</f>
        <v>10325703</v>
      </c>
      <c r="F24" s="3">
        <f>[1]Pernoctaciones!F20</f>
        <v>3140452</v>
      </c>
      <c r="G24" s="3">
        <f>[1]Pernoctaciones!G20</f>
        <v>294224</v>
      </c>
      <c r="H24" s="3">
        <f>[1]Pernoctaciones!H20</f>
        <v>2681521</v>
      </c>
      <c r="I24" s="3">
        <f>[1]Pernoctaciones!I20</f>
        <v>275453</v>
      </c>
      <c r="J24" s="3">
        <f>[1]Pernoctaciones!J20</f>
        <v>308810</v>
      </c>
      <c r="K24" s="3">
        <f>[1]Pernoctaciones!K20</f>
        <v>392986</v>
      </c>
      <c r="L24" s="3">
        <f>[1]Pernoctaciones!L20</f>
        <v>484057</v>
      </c>
      <c r="M24" s="3">
        <f>[1]Pernoctaciones!M20</f>
        <v>199330</v>
      </c>
    </row>
    <row r="25" spans="1:13">
      <c r="A25" s="2" t="str">
        <f>[1]Pernoctaciones!A21</f>
        <v>2006</v>
      </c>
      <c r="B25" s="2" t="str">
        <f>[1]Pernoctaciones!B21</f>
        <v>2</v>
      </c>
      <c r="C25" s="3">
        <f>[1]Pernoctaciones!C21</f>
        <v>17387641</v>
      </c>
      <c r="D25" s="3">
        <f>[1]Pernoctaciones!D21</f>
        <v>6885476</v>
      </c>
      <c r="E25" s="3">
        <f>[1]Pernoctaciones!E21</f>
        <v>10502165</v>
      </c>
      <c r="F25" s="3">
        <f>[1]Pernoctaciones!F21</f>
        <v>3061314</v>
      </c>
      <c r="G25" s="3">
        <f>[1]Pernoctaciones!G21</f>
        <v>441866</v>
      </c>
      <c r="H25" s="3">
        <f>[1]Pernoctaciones!H21</f>
        <v>2741047</v>
      </c>
      <c r="I25" s="3">
        <f>[1]Pernoctaciones!I21</f>
        <v>293302</v>
      </c>
      <c r="J25" s="3">
        <f>[1]Pernoctaciones!J21</f>
        <v>309429</v>
      </c>
      <c r="K25" s="3">
        <f>[1]Pernoctaciones!K21</f>
        <v>404083</v>
      </c>
      <c r="L25" s="3">
        <f>[1]Pernoctaciones!L21</f>
        <v>486954</v>
      </c>
      <c r="M25" s="3">
        <f>[1]Pernoctaciones!M21</f>
        <v>202171</v>
      </c>
    </row>
    <row r="26" spans="1:13">
      <c r="A26" s="2" t="str">
        <f>[1]Pernoctaciones!A22</f>
        <v>2006</v>
      </c>
      <c r="B26" s="2" t="str">
        <f>[1]Pernoctaciones!B22</f>
        <v>3</v>
      </c>
      <c r="C26" s="3">
        <f>[1]Pernoctaciones!C22</f>
        <v>21068773</v>
      </c>
      <c r="D26" s="3">
        <f>[1]Pernoctaciones!D22</f>
        <v>8297360</v>
      </c>
      <c r="E26" s="3">
        <f>[1]Pernoctaciones!E22</f>
        <v>12771413</v>
      </c>
      <c r="F26" s="3">
        <f>[1]Pernoctaciones!F22</f>
        <v>3639261</v>
      </c>
      <c r="G26" s="3">
        <f>[1]Pernoctaciones!G22</f>
        <v>467682</v>
      </c>
      <c r="H26" s="3">
        <f>[1]Pernoctaciones!H22</f>
        <v>3673800</v>
      </c>
      <c r="I26" s="3">
        <f>[1]Pernoctaciones!I22</f>
        <v>347371</v>
      </c>
      <c r="J26" s="3">
        <f>[1]Pernoctaciones!J22</f>
        <v>333885</v>
      </c>
      <c r="K26" s="3">
        <f>[1]Pernoctaciones!K22</f>
        <v>443764</v>
      </c>
      <c r="L26" s="3">
        <f>[1]Pernoctaciones!L22</f>
        <v>557788</v>
      </c>
      <c r="M26" s="3">
        <f>[1]Pernoctaciones!M22</f>
        <v>246921</v>
      </c>
    </row>
    <row r="27" spans="1:13">
      <c r="A27" s="2" t="str">
        <f>[1]Pernoctaciones!A23</f>
        <v>2006</v>
      </c>
      <c r="B27" s="2" t="str">
        <f>[1]Pernoctaciones!B23</f>
        <v>4</v>
      </c>
      <c r="C27" s="3">
        <f>[1]Pernoctaciones!C23</f>
        <v>26086762</v>
      </c>
      <c r="D27" s="3">
        <f>[1]Pernoctaciones!D23</f>
        <v>11570807</v>
      </c>
      <c r="E27" s="3">
        <f>[1]Pernoctaciones!E23</f>
        <v>14515955</v>
      </c>
      <c r="F27" s="3">
        <f>[1]Pernoctaciones!F23</f>
        <v>3799466</v>
      </c>
      <c r="G27" s="3">
        <f>[1]Pernoctaciones!G23</f>
        <v>1045314</v>
      </c>
      <c r="H27" s="3">
        <f>[1]Pernoctaciones!H23</f>
        <v>4362880</v>
      </c>
      <c r="I27" s="3">
        <f>[1]Pernoctaciones!I23</f>
        <v>228181</v>
      </c>
      <c r="J27" s="3">
        <f>[1]Pernoctaciones!J23</f>
        <v>185126</v>
      </c>
      <c r="K27" s="3">
        <f>[1]Pernoctaciones!K23</f>
        <v>241845</v>
      </c>
      <c r="L27" s="3">
        <f>[1]Pernoctaciones!L23</f>
        <v>455040</v>
      </c>
      <c r="M27" s="3">
        <f>[1]Pernoctaciones!M23</f>
        <v>265756</v>
      </c>
    </row>
    <row r="28" spans="1:13">
      <c r="A28" s="2" t="str">
        <f>[1]Pernoctaciones!A24</f>
        <v>2006</v>
      </c>
      <c r="B28" s="2" t="str">
        <f>[1]Pernoctaciones!B24</f>
        <v>5</v>
      </c>
      <c r="C28" s="3">
        <f>[1]Pernoctaciones!C24</f>
        <v>28479876</v>
      </c>
      <c r="D28" s="3">
        <f>[1]Pernoctaciones!D24</f>
        <v>9696069</v>
      </c>
      <c r="E28" s="3">
        <f>[1]Pernoctaciones!E24</f>
        <v>18783807</v>
      </c>
      <c r="F28" s="3">
        <f>[1]Pernoctaciones!F24</f>
        <v>6529953</v>
      </c>
      <c r="G28" s="3">
        <f>[1]Pernoctaciones!G24</f>
        <v>1277274</v>
      </c>
      <c r="H28" s="3">
        <f>[1]Pernoctaciones!H24</f>
        <v>5225691</v>
      </c>
      <c r="I28" s="3">
        <f>[1]Pernoctaciones!I24</f>
        <v>178938</v>
      </c>
      <c r="J28" s="3">
        <f>[1]Pernoctaciones!J24</f>
        <v>69624</v>
      </c>
      <c r="K28" s="3">
        <f>[1]Pernoctaciones!K24</f>
        <v>128444</v>
      </c>
      <c r="L28" s="3">
        <f>[1]Pernoctaciones!L24</f>
        <v>239595</v>
      </c>
      <c r="M28" s="3">
        <f>[1]Pernoctaciones!M24</f>
        <v>578239</v>
      </c>
    </row>
    <row r="29" spans="1:13">
      <c r="A29" s="2" t="str">
        <f>[1]Pernoctaciones!A25</f>
        <v>2006</v>
      </c>
      <c r="B29" s="2" t="str">
        <f>[1]Pernoctaciones!B25</f>
        <v>6</v>
      </c>
      <c r="C29" s="3">
        <f>[1]Pernoctaciones!C25</f>
        <v>34491891</v>
      </c>
      <c r="D29" s="3">
        <f>[1]Pernoctaciones!D25</f>
        <v>11814366</v>
      </c>
      <c r="E29" s="3">
        <f>[1]Pernoctaciones!E25</f>
        <v>22677525</v>
      </c>
      <c r="F29" s="3">
        <f>[1]Pernoctaciones!F25</f>
        <v>7945643</v>
      </c>
      <c r="G29" s="3">
        <f>[1]Pernoctaciones!G25</f>
        <v>1038158</v>
      </c>
      <c r="H29" s="3">
        <f>[1]Pernoctaciones!H25</f>
        <v>6443739</v>
      </c>
      <c r="I29" s="3">
        <f>[1]Pernoctaciones!I25</f>
        <v>190757</v>
      </c>
      <c r="J29" s="3">
        <f>[1]Pernoctaciones!J25</f>
        <v>72600</v>
      </c>
      <c r="K29" s="3">
        <f>[1]Pernoctaciones!K25</f>
        <v>154588</v>
      </c>
      <c r="L29" s="3">
        <f>[1]Pernoctaciones!L25</f>
        <v>291526</v>
      </c>
      <c r="M29" s="3">
        <f>[1]Pernoctaciones!M25</f>
        <v>760008</v>
      </c>
    </row>
    <row r="30" spans="1:13">
      <c r="A30" s="2" t="str">
        <f>[1]Pernoctaciones!A26</f>
        <v>2006</v>
      </c>
      <c r="B30" s="2" t="str">
        <f>[1]Pernoctaciones!B26</f>
        <v>7</v>
      </c>
      <c r="C30" s="3">
        <f>[1]Pernoctaciones!C26</f>
        <v>44083762</v>
      </c>
      <c r="D30" s="3">
        <f>[1]Pernoctaciones!D26</f>
        <v>16621401</v>
      </c>
      <c r="E30" s="3">
        <f>[1]Pernoctaciones!E26</f>
        <v>27462361</v>
      </c>
      <c r="F30" s="3">
        <f>[1]Pernoctaciones!F26</f>
        <v>8733024</v>
      </c>
      <c r="G30" s="3">
        <f>[1]Pernoctaciones!G26</f>
        <v>1682656</v>
      </c>
      <c r="H30" s="3">
        <f>[1]Pernoctaciones!H26</f>
        <v>7093850</v>
      </c>
      <c r="I30" s="3">
        <f>[1]Pernoctaciones!I26</f>
        <v>346921</v>
      </c>
      <c r="J30" s="3">
        <f>[1]Pernoctaciones!J26</f>
        <v>66391</v>
      </c>
      <c r="K30" s="3">
        <f>[1]Pernoctaciones!K26</f>
        <v>237256</v>
      </c>
      <c r="L30" s="3">
        <f>[1]Pernoctaciones!L26</f>
        <v>369782</v>
      </c>
      <c r="M30" s="3">
        <f>[1]Pernoctaciones!M26</f>
        <v>873532</v>
      </c>
    </row>
    <row r="31" spans="1:13">
      <c r="A31" s="2" t="str">
        <f>[1]Pernoctaciones!A27</f>
        <v>2006</v>
      </c>
      <c r="B31" s="2" t="str">
        <f>[1]Pernoctaciones!B27</f>
        <v>8</v>
      </c>
      <c r="C31" s="3">
        <f>[1]Pernoctaciones!C27</f>
        <v>49336123</v>
      </c>
      <c r="D31" s="3">
        <f>[1]Pernoctaciones!D27</f>
        <v>21542804</v>
      </c>
      <c r="E31" s="3">
        <f>[1]Pernoctaciones!E27</f>
        <v>27793319</v>
      </c>
      <c r="F31" s="3">
        <f>[1]Pernoctaciones!F27</f>
        <v>9037579</v>
      </c>
      <c r="G31" s="3">
        <f>[1]Pernoctaciones!G27</f>
        <v>2289194</v>
      </c>
      <c r="H31" s="3">
        <f>[1]Pernoctaciones!H27</f>
        <v>6654863</v>
      </c>
      <c r="I31" s="3">
        <f>[1]Pernoctaciones!I27</f>
        <v>213052</v>
      </c>
      <c r="J31" s="3">
        <f>[1]Pernoctaciones!J27</f>
        <v>42929</v>
      </c>
      <c r="K31" s="3">
        <f>[1]Pernoctaciones!K27</f>
        <v>160218</v>
      </c>
      <c r="L31" s="3">
        <f>[1]Pernoctaciones!L27</f>
        <v>230732</v>
      </c>
      <c r="M31" s="3">
        <f>[1]Pernoctaciones!M27</f>
        <v>857241</v>
      </c>
    </row>
    <row r="32" spans="1:13">
      <c r="A32" s="2" t="str">
        <f>[1]Pernoctaciones!A28</f>
        <v>2006</v>
      </c>
      <c r="B32" s="2" t="str">
        <f>[1]Pernoctaciones!B28</f>
        <v>9</v>
      </c>
      <c r="C32" s="3">
        <f>[1]Pernoctaciones!C28</f>
        <v>37372837</v>
      </c>
      <c r="D32" s="3">
        <f>[1]Pernoctaciones!D28</f>
        <v>13604292</v>
      </c>
      <c r="E32" s="3">
        <f>[1]Pernoctaciones!E28</f>
        <v>23768545</v>
      </c>
      <c r="F32" s="3">
        <f>[1]Pernoctaciones!F28</f>
        <v>8247557</v>
      </c>
      <c r="G32" s="3">
        <f>[1]Pernoctaciones!G28</f>
        <v>1214059</v>
      </c>
      <c r="H32" s="3">
        <f>[1]Pernoctaciones!H28</f>
        <v>6867818</v>
      </c>
      <c r="I32" s="3">
        <f>[1]Pernoctaciones!I28</f>
        <v>190617</v>
      </c>
      <c r="J32" s="3">
        <f>[1]Pernoctaciones!J28</f>
        <v>55380</v>
      </c>
      <c r="K32" s="3">
        <f>[1]Pernoctaciones!K28</f>
        <v>172979</v>
      </c>
      <c r="L32" s="3">
        <f>[1]Pernoctaciones!L28</f>
        <v>244085</v>
      </c>
      <c r="M32" s="3">
        <f>[1]Pernoctaciones!M28</f>
        <v>623055</v>
      </c>
    </row>
    <row r="33" spans="1:13">
      <c r="A33" s="2" t="str">
        <f>[1]Pernoctaciones!A29</f>
        <v>2006</v>
      </c>
      <c r="B33" s="2" t="str">
        <f>[1]Pernoctaciones!B29</f>
        <v>10</v>
      </c>
      <c r="C33" s="3">
        <f>[1]Pernoctaciones!C29</f>
        <v>28976294</v>
      </c>
      <c r="D33" s="3">
        <f>[1]Pernoctaciones!D29</f>
        <v>10194983</v>
      </c>
      <c r="E33" s="3">
        <f>[1]Pernoctaciones!E29</f>
        <v>18781311</v>
      </c>
      <c r="F33" s="3">
        <f>[1]Pernoctaciones!F29</f>
        <v>6320455</v>
      </c>
      <c r="G33" s="3">
        <f>[1]Pernoctaciones!G29</f>
        <v>908256</v>
      </c>
      <c r="H33" s="3">
        <f>[1]Pernoctaciones!H29</f>
        <v>5780681</v>
      </c>
      <c r="I33" s="3">
        <f>[1]Pernoctaciones!I29</f>
        <v>245613</v>
      </c>
      <c r="J33" s="3">
        <f>[1]Pernoctaciones!J29</f>
        <v>168923</v>
      </c>
      <c r="K33" s="3">
        <f>[1]Pernoctaciones!K29</f>
        <v>231729</v>
      </c>
      <c r="L33" s="3">
        <f>[1]Pernoctaciones!L29</f>
        <v>331577</v>
      </c>
      <c r="M33" s="3">
        <f>[1]Pernoctaciones!M29</f>
        <v>430880</v>
      </c>
    </row>
    <row r="34" spans="1:13">
      <c r="A34" s="2" t="str">
        <f>[1]Pernoctaciones!A30</f>
        <v>2006</v>
      </c>
      <c r="B34" s="2" t="str">
        <f>[1]Pernoctaciones!B30</f>
        <v>11</v>
      </c>
      <c r="C34" s="3">
        <f>[1]Pernoctaciones!C30</f>
        <v>18467440</v>
      </c>
      <c r="D34" s="3">
        <f>[1]Pernoctaciones!D30</f>
        <v>7490672</v>
      </c>
      <c r="E34" s="3">
        <f>[1]Pernoctaciones!E30</f>
        <v>10976768</v>
      </c>
      <c r="F34" s="3">
        <f>[1]Pernoctaciones!F30</f>
        <v>3259191</v>
      </c>
      <c r="G34" s="3">
        <f>[1]Pernoctaciones!G30</f>
        <v>401569</v>
      </c>
      <c r="H34" s="3">
        <f>[1]Pernoctaciones!H30</f>
        <v>2898602</v>
      </c>
      <c r="I34" s="3">
        <f>[1]Pernoctaciones!I30</f>
        <v>242771</v>
      </c>
      <c r="J34" s="3">
        <f>[1]Pernoctaciones!J30</f>
        <v>305483</v>
      </c>
      <c r="K34" s="3">
        <f>[1]Pernoctaciones!K30</f>
        <v>385480</v>
      </c>
      <c r="L34" s="3">
        <f>[1]Pernoctaciones!L30</f>
        <v>536461</v>
      </c>
      <c r="M34" s="3">
        <f>[1]Pernoctaciones!M30</f>
        <v>193655</v>
      </c>
    </row>
    <row r="35" spans="1:13">
      <c r="A35" s="2" t="str">
        <f>[1]Pernoctaciones!A31</f>
        <v>2006</v>
      </c>
      <c r="B35" s="2" t="str">
        <f>[1]Pernoctaciones!B31</f>
        <v>12</v>
      </c>
      <c r="C35" s="3">
        <f>[1]Pernoctaciones!C31</f>
        <v>17509074</v>
      </c>
      <c r="D35" s="3">
        <f>[1]Pernoctaciones!D31</f>
        <v>7491101</v>
      </c>
      <c r="E35" s="3">
        <f>[1]Pernoctaciones!E31</f>
        <v>10017973</v>
      </c>
      <c r="F35" s="3">
        <f>[1]Pernoctaciones!F31</f>
        <v>2989754</v>
      </c>
      <c r="G35" s="3">
        <f>[1]Pernoctaciones!G31</f>
        <v>330030</v>
      </c>
      <c r="H35" s="3">
        <f>[1]Pernoctaciones!H31</f>
        <v>2433519</v>
      </c>
      <c r="I35" s="3">
        <f>[1]Pernoctaciones!I31</f>
        <v>280238</v>
      </c>
      <c r="J35" s="3">
        <f>[1]Pernoctaciones!J31</f>
        <v>328906</v>
      </c>
      <c r="K35" s="3">
        <f>[1]Pernoctaciones!K31</f>
        <v>370694</v>
      </c>
      <c r="L35" s="3">
        <f>[1]Pernoctaciones!L31</f>
        <v>554540</v>
      </c>
      <c r="M35" s="3">
        <f>[1]Pernoctaciones!M31</f>
        <v>176645</v>
      </c>
    </row>
    <row r="36" spans="1:13">
      <c r="A36" s="2" t="str">
        <f>[1]Pernoctaciones!A32</f>
        <v>2007</v>
      </c>
      <c r="B36" s="2" t="str">
        <f>[1]Pernoctaciones!B32</f>
        <v>1</v>
      </c>
      <c r="C36" s="3">
        <f>[1]Pernoctaciones!C32</f>
        <v>16765362</v>
      </c>
      <c r="D36" s="3">
        <f>[1]Pernoctaciones!D32</f>
        <v>6086862</v>
      </c>
      <c r="E36" s="3">
        <f>[1]Pernoctaciones!E32</f>
        <v>10678500</v>
      </c>
      <c r="F36" s="3">
        <f>[1]Pernoctaciones!F32</f>
        <v>3078276</v>
      </c>
      <c r="G36" s="3">
        <f>[1]Pernoctaciones!G32</f>
        <v>310144</v>
      </c>
      <c r="H36" s="3">
        <f>[1]Pernoctaciones!H32</f>
        <v>2770270</v>
      </c>
      <c r="I36" s="3">
        <f>[1]Pernoctaciones!I32</f>
        <v>326903</v>
      </c>
      <c r="J36" s="3">
        <f>[1]Pernoctaciones!J32</f>
        <v>298127</v>
      </c>
      <c r="K36" s="3">
        <f>[1]Pernoctaciones!K32</f>
        <v>423006</v>
      </c>
      <c r="L36" s="3">
        <f>[1]Pernoctaciones!L32</f>
        <v>589862</v>
      </c>
      <c r="M36" s="3">
        <f>[1]Pernoctaciones!M32</f>
        <v>234538</v>
      </c>
    </row>
    <row r="37" spans="1:13">
      <c r="A37" s="2" t="str">
        <f>[1]Pernoctaciones!A33</f>
        <v>2007</v>
      </c>
      <c r="B37" s="2" t="str">
        <f>[1]Pernoctaciones!B33</f>
        <v>2</v>
      </c>
      <c r="C37" s="3">
        <f>[1]Pernoctaciones!C33</f>
        <v>17821704</v>
      </c>
      <c r="D37" s="3">
        <f>[1]Pernoctaciones!D33</f>
        <v>6957221</v>
      </c>
      <c r="E37" s="3">
        <f>[1]Pernoctaciones!E33</f>
        <v>10864483</v>
      </c>
      <c r="F37" s="3">
        <f>[1]Pernoctaciones!F33</f>
        <v>2971831</v>
      </c>
      <c r="G37" s="3">
        <f>[1]Pernoctaciones!G33</f>
        <v>397856</v>
      </c>
      <c r="H37" s="3">
        <f>[1]Pernoctaciones!H33</f>
        <v>2889882</v>
      </c>
      <c r="I37" s="3">
        <f>[1]Pernoctaciones!I33</f>
        <v>319688</v>
      </c>
      <c r="J37" s="3">
        <f>[1]Pernoctaciones!J33</f>
        <v>304511</v>
      </c>
      <c r="K37" s="3">
        <f>[1]Pernoctaciones!K33</f>
        <v>443885</v>
      </c>
      <c r="L37" s="3">
        <f>[1]Pernoctaciones!L33</f>
        <v>526235</v>
      </c>
      <c r="M37" s="3">
        <f>[1]Pernoctaciones!M33</f>
        <v>233428</v>
      </c>
    </row>
    <row r="38" spans="1:13">
      <c r="A38" s="2" t="str">
        <f>[1]Pernoctaciones!A34</f>
        <v>2007</v>
      </c>
      <c r="B38" s="2" t="str">
        <f>[1]Pernoctaciones!B34</f>
        <v>3</v>
      </c>
      <c r="C38" s="3">
        <f>[1]Pernoctaciones!C34</f>
        <v>22241896</v>
      </c>
      <c r="D38" s="3">
        <f>[1]Pernoctaciones!D34</f>
        <v>8759471</v>
      </c>
      <c r="E38" s="3">
        <f>[1]Pernoctaciones!E34</f>
        <v>13482425</v>
      </c>
      <c r="F38" s="3">
        <f>[1]Pernoctaciones!F34</f>
        <v>3624008</v>
      </c>
      <c r="G38" s="3">
        <f>[1]Pernoctaciones!G34</f>
        <v>510814</v>
      </c>
      <c r="H38" s="3">
        <f>[1]Pernoctaciones!H34</f>
        <v>3808674</v>
      </c>
      <c r="I38" s="3">
        <f>[1]Pernoctaciones!I34</f>
        <v>362860</v>
      </c>
      <c r="J38" s="3">
        <f>[1]Pernoctaciones!J34</f>
        <v>309705</v>
      </c>
      <c r="K38" s="3">
        <f>[1]Pernoctaciones!K34</f>
        <v>476578</v>
      </c>
      <c r="L38" s="3">
        <f>[1]Pernoctaciones!L34</f>
        <v>615337</v>
      </c>
      <c r="M38" s="3">
        <f>[1]Pernoctaciones!M34</f>
        <v>289065</v>
      </c>
    </row>
    <row r="39" spans="1:13">
      <c r="A39" s="2" t="str">
        <f>[1]Pernoctaciones!A35</f>
        <v>2007</v>
      </c>
      <c r="B39" s="2" t="str">
        <f>[1]Pernoctaciones!B35</f>
        <v>4</v>
      </c>
      <c r="C39" s="3">
        <f>[1]Pernoctaciones!C35</f>
        <v>26292821</v>
      </c>
      <c r="D39" s="3">
        <f>[1]Pernoctaciones!D35</f>
        <v>11860691</v>
      </c>
      <c r="E39" s="3">
        <f>[1]Pernoctaciones!E35</f>
        <v>14432130</v>
      </c>
      <c r="F39" s="3">
        <f>[1]Pernoctaciones!F35</f>
        <v>3830830</v>
      </c>
      <c r="G39" s="3">
        <f>[1]Pernoctaciones!G35</f>
        <v>1049253</v>
      </c>
      <c r="H39" s="3">
        <f>[1]Pernoctaciones!H35</f>
        <v>4163600</v>
      </c>
      <c r="I39" s="3">
        <f>[1]Pernoctaciones!I35</f>
        <v>204061</v>
      </c>
      <c r="J39" s="3">
        <f>[1]Pernoctaciones!J35</f>
        <v>171159</v>
      </c>
      <c r="K39" s="3">
        <f>[1]Pernoctaciones!K35</f>
        <v>244542</v>
      </c>
      <c r="L39" s="3">
        <f>[1]Pernoctaciones!L35</f>
        <v>388774</v>
      </c>
      <c r="M39" s="3">
        <f>[1]Pernoctaciones!M35</f>
        <v>311098</v>
      </c>
    </row>
    <row r="40" spans="1:13">
      <c r="A40" s="2" t="str">
        <f>[1]Pernoctaciones!A36</f>
        <v>2007</v>
      </c>
      <c r="B40" s="2" t="str">
        <f>[1]Pernoctaciones!B36</f>
        <v>5</v>
      </c>
      <c r="C40" s="3">
        <f>[1]Pernoctaciones!C36</f>
        <v>28204226</v>
      </c>
      <c r="D40" s="3">
        <f>[1]Pernoctaciones!D36</f>
        <v>9745139</v>
      </c>
      <c r="E40" s="3">
        <f>[1]Pernoctaciones!E36</f>
        <v>18459087</v>
      </c>
      <c r="F40" s="3">
        <f>[1]Pernoctaciones!F36</f>
        <v>6353087</v>
      </c>
      <c r="G40" s="3">
        <f>[1]Pernoctaciones!G36</f>
        <v>1125159</v>
      </c>
      <c r="H40" s="3">
        <f>[1]Pernoctaciones!H36</f>
        <v>5040065</v>
      </c>
      <c r="I40" s="3">
        <f>[1]Pernoctaciones!I36</f>
        <v>197022</v>
      </c>
      <c r="J40" s="3">
        <f>[1]Pernoctaciones!J36</f>
        <v>65117</v>
      </c>
      <c r="K40" s="3">
        <f>[1]Pernoctaciones!K36</f>
        <v>142897</v>
      </c>
      <c r="L40" s="3">
        <f>[1]Pernoctaciones!L36</f>
        <v>248067</v>
      </c>
      <c r="M40" s="3">
        <f>[1]Pernoctaciones!M36</f>
        <v>584390</v>
      </c>
    </row>
    <row r="41" spans="1:13">
      <c r="A41" s="2" t="str">
        <f>[1]Pernoctaciones!A37</f>
        <v>2007</v>
      </c>
      <c r="B41" s="2" t="str">
        <f>[1]Pernoctaciones!B37</f>
        <v>6</v>
      </c>
      <c r="C41" s="3">
        <f>[1]Pernoctaciones!C37</f>
        <v>34914887</v>
      </c>
      <c r="D41" s="3">
        <f>[1]Pernoctaciones!D37</f>
        <v>12444279</v>
      </c>
      <c r="E41" s="3">
        <f>[1]Pernoctaciones!E37</f>
        <v>22470608</v>
      </c>
      <c r="F41" s="3">
        <f>[1]Pernoctaciones!F37</f>
        <v>7622424</v>
      </c>
      <c r="G41" s="3">
        <f>[1]Pernoctaciones!G37</f>
        <v>1009295</v>
      </c>
      <c r="H41" s="3">
        <f>[1]Pernoctaciones!H37</f>
        <v>6247506</v>
      </c>
      <c r="I41" s="3">
        <f>[1]Pernoctaciones!I37</f>
        <v>249347</v>
      </c>
      <c r="J41" s="3">
        <f>[1]Pernoctaciones!J37</f>
        <v>104950</v>
      </c>
      <c r="K41" s="3">
        <f>[1]Pernoctaciones!K37</f>
        <v>170921</v>
      </c>
      <c r="L41" s="3">
        <f>[1]Pernoctaciones!L37</f>
        <v>300980</v>
      </c>
      <c r="M41" s="3">
        <f>[1]Pernoctaciones!M37</f>
        <v>714735</v>
      </c>
    </row>
    <row r="42" spans="1:13">
      <c r="A42" s="2" t="str">
        <f>[1]Pernoctaciones!A38</f>
        <v>2007</v>
      </c>
      <c r="B42" s="2" t="str">
        <f>[1]Pernoctaciones!B38</f>
        <v>7</v>
      </c>
      <c r="C42" s="3">
        <f>[1]Pernoctaciones!C38</f>
        <v>43821481</v>
      </c>
      <c r="D42" s="3">
        <f>[1]Pernoctaciones!D38</f>
        <v>16870737</v>
      </c>
      <c r="E42" s="3">
        <f>[1]Pernoctaciones!E38</f>
        <v>26950744</v>
      </c>
      <c r="F42" s="3">
        <f>[1]Pernoctaciones!F38</f>
        <v>8284417</v>
      </c>
      <c r="G42" s="3">
        <f>[1]Pernoctaciones!G38</f>
        <v>1618527</v>
      </c>
      <c r="H42" s="3">
        <f>[1]Pernoctaciones!H38</f>
        <v>6899456</v>
      </c>
      <c r="I42" s="3">
        <f>[1]Pernoctaciones!I38</f>
        <v>387947</v>
      </c>
      <c r="J42" s="3">
        <f>[1]Pernoctaciones!J38</f>
        <v>87248</v>
      </c>
      <c r="K42" s="3">
        <f>[1]Pernoctaciones!K38</f>
        <v>266552</v>
      </c>
      <c r="L42" s="3">
        <f>[1]Pernoctaciones!L38</f>
        <v>381118</v>
      </c>
      <c r="M42" s="3">
        <f>[1]Pernoctaciones!M38</f>
        <v>856001</v>
      </c>
    </row>
    <row r="43" spans="1:13">
      <c r="A43" s="2" t="str">
        <f>[1]Pernoctaciones!A39</f>
        <v>2007</v>
      </c>
      <c r="B43" s="2" t="str">
        <f>[1]Pernoctaciones!B39</f>
        <v>8</v>
      </c>
      <c r="C43" s="3">
        <f>[1]Pernoctaciones!C39</f>
        <v>49439064</v>
      </c>
      <c r="D43" s="3">
        <f>[1]Pernoctaciones!D39</f>
        <v>21494105</v>
      </c>
      <c r="E43" s="3">
        <f>[1]Pernoctaciones!E39</f>
        <v>27944959</v>
      </c>
      <c r="F43" s="3">
        <f>[1]Pernoctaciones!F39</f>
        <v>8499318</v>
      </c>
      <c r="G43" s="3">
        <f>[1]Pernoctaciones!G39</f>
        <v>2477953</v>
      </c>
      <c r="H43" s="3">
        <f>[1]Pernoctaciones!H39</f>
        <v>6711295</v>
      </c>
      <c r="I43" s="3">
        <f>[1]Pernoctaciones!I39</f>
        <v>249880</v>
      </c>
      <c r="J43" s="3">
        <f>[1]Pernoctaciones!J39</f>
        <v>51571</v>
      </c>
      <c r="K43" s="3">
        <f>[1]Pernoctaciones!K39</f>
        <v>183832</v>
      </c>
      <c r="L43" s="3">
        <f>[1]Pernoctaciones!L39</f>
        <v>295417</v>
      </c>
      <c r="M43" s="3">
        <f>[1]Pernoctaciones!M39</f>
        <v>827674</v>
      </c>
    </row>
    <row r="44" spans="1:13">
      <c r="A44" s="2" t="str">
        <f>[1]Pernoctaciones!A40</f>
        <v>2007</v>
      </c>
      <c r="B44" s="2" t="str">
        <f>[1]Pernoctaciones!B40</f>
        <v>9</v>
      </c>
      <c r="C44" s="3">
        <f>[1]Pernoctaciones!C40</f>
        <v>37139937</v>
      </c>
      <c r="D44" s="3">
        <f>[1]Pernoctaciones!D40</f>
        <v>13515118</v>
      </c>
      <c r="E44" s="3">
        <f>[1]Pernoctaciones!E40</f>
        <v>23624819</v>
      </c>
      <c r="F44" s="3">
        <f>[1]Pernoctaciones!F40</f>
        <v>7901299</v>
      </c>
      <c r="G44" s="3">
        <f>[1]Pernoctaciones!G40</f>
        <v>1211253</v>
      </c>
      <c r="H44" s="3">
        <f>[1]Pernoctaciones!H40</f>
        <v>6736911</v>
      </c>
      <c r="I44" s="3">
        <f>[1]Pernoctaciones!I40</f>
        <v>235465</v>
      </c>
      <c r="J44" s="3">
        <f>[1]Pernoctaciones!J40</f>
        <v>69502</v>
      </c>
      <c r="K44" s="3">
        <f>[1]Pernoctaciones!K40</f>
        <v>196290</v>
      </c>
      <c r="L44" s="3">
        <f>[1]Pernoctaciones!L40</f>
        <v>334932</v>
      </c>
      <c r="M44" s="3">
        <f>[1]Pernoctaciones!M40</f>
        <v>665296</v>
      </c>
    </row>
    <row r="45" spans="1:13">
      <c r="A45" s="2" t="str">
        <f>[1]Pernoctaciones!A41</f>
        <v>2007</v>
      </c>
      <c r="B45" s="2" t="str">
        <f>[1]Pernoctaciones!B41</f>
        <v>10</v>
      </c>
      <c r="C45" s="3">
        <f>[1]Pernoctaciones!C41</f>
        <v>28915921</v>
      </c>
      <c r="D45" s="3">
        <f>[1]Pernoctaciones!D41</f>
        <v>10089798</v>
      </c>
      <c r="E45" s="3">
        <f>[1]Pernoctaciones!E41</f>
        <v>18826123</v>
      </c>
      <c r="F45" s="3">
        <f>[1]Pernoctaciones!F41</f>
        <v>6129222</v>
      </c>
      <c r="G45" s="3">
        <f>[1]Pernoctaciones!G41</f>
        <v>885056</v>
      </c>
      <c r="H45" s="3">
        <f>[1]Pernoctaciones!H41</f>
        <v>5561357</v>
      </c>
      <c r="I45" s="3">
        <f>[1]Pernoctaciones!I41</f>
        <v>259475</v>
      </c>
      <c r="J45" s="3">
        <f>[1]Pernoctaciones!J41</f>
        <v>188685</v>
      </c>
      <c r="K45" s="3">
        <f>[1]Pernoctaciones!K41</f>
        <v>277179</v>
      </c>
      <c r="L45" s="3">
        <f>[1]Pernoctaciones!L41</f>
        <v>455317</v>
      </c>
      <c r="M45" s="3">
        <f>[1]Pernoctaciones!M41</f>
        <v>427150</v>
      </c>
    </row>
    <row r="46" spans="1:13">
      <c r="A46" s="2" t="str">
        <f>[1]Pernoctaciones!A42</f>
        <v>2007</v>
      </c>
      <c r="B46" s="2" t="str">
        <f>[1]Pernoctaciones!B42</f>
        <v>11</v>
      </c>
      <c r="C46" s="3">
        <f>[1]Pernoctaciones!C42</f>
        <v>19300377</v>
      </c>
      <c r="D46" s="3">
        <f>[1]Pernoctaciones!D42</f>
        <v>8109133</v>
      </c>
      <c r="E46" s="3">
        <f>[1]Pernoctaciones!E42</f>
        <v>11191244</v>
      </c>
      <c r="F46" s="3">
        <f>[1]Pernoctaciones!F42</f>
        <v>3068878</v>
      </c>
      <c r="G46" s="3">
        <f>[1]Pernoctaciones!G42</f>
        <v>451360</v>
      </c>
      <c r="H46" s="3">
        <f>[1]Pernoctaciones!H42</f>
        <v>2876672</v>
      </c>
      <c r="I46" s="3">
        <f>[1]Pernoctaciones!I42</f>
        <v>271123</v>
      </c>
      <c r="J46" s="3">
        <f>[1]Pernoctaciones!J42</f>
        <v>291513</v>
      </c>
      <c r="K46" s="3">
        <f>[1]Pernoctaciones!K42</f>
        <v>439378</v>
      </c>
      <c r="L46" s="3">
        <f>[1]Pernoctaciones!L42</f>
        <v>583795</v>
      </c>
      <c r="M46" s="3">
        <f>[1]Pernoctaciones!M42</f>
        <v>209778</v>
      </c>
    </row>
    <row r="47" spans="1:13">
      <c r="A47" s="2" t="str">
        <f>[1]Pernoctaciones!A43</f>
        <v>2007</v>
      </c>
      <c r="B47" s="2" t="str">
        <f>[1]Pernoctaciones!B43</f>
        <v>12</v>
      </c>
      <c r="C47" s="3">
        <f>[1]Pernoctaciones!C43</f>
        <v>17499276</v>
      </c>
      <c r="D47" s="3">
        <f>[1]Pernoctaciones!D43</f>
        <v>7220859</v>
      </c>
      <c r="E47" s="3">
        <f>[1]Pernoctaciones!E43</f>
        <v>10278417</v>
      </c>
      <c r="F47" s="3">
        <f>[1]Pernoctaciones!F43</f>
        <v>2890223</v>
      </c>
      <c r="G47" s="3">
        <f>[1]Pernoctaciones!G43</f>
        <v>372594</v>
      </c>
      <c r="H47" s="3">
        <f>[1]Pernoctaciones!H43</f>
        <v>2473384</v>
      </c>
      <c r="I47" s="3">
        <f>[1]Pernoctaciones!I43</f>
        <v>283167</v>
      </c>
      <c r="J47" s="3">
        <f>[1]Pernoctaciones!J43</f>
        <v>321235</v>
      </c>
      <c r="K47" s="3">
        <f>[1]Pernoctaciones!K43</f>
        <v>416446</v>
      </c>
      <c r="L47" s="3">
        <f>[1]Pernoctaciones!L43</f>
        <v>546028</v>
      </c>
      <c r="M47" s="3">
        <f>[1]Pernoctaciones!M43</f>
        <v>196902</v>
      </c>
    </row>
    <row r="48" spans="1:13">
      <c r="A48" s="2" t="str">
        <f>[1]Pernoctaciones!A44</f>
        <v>2008</v>
      </c>
      <c r="B48" s="2" t="str">
        <f>[1]Pernoctaciones!B44</f>
        <v>1</v>
      </c>
      <c r="C48" s="3">
        <f>[1]Pernoctaciones!C44</f>
        <v>17037404</v>
      </c>
      <c r="D48" s="3">
        <f>[1]Pernoctaciones!D44</f>
        <v>6162378</v>
      </c>
      <c r="E48" s="3">
        <f>[1]Pernoctaciones!E44</f>
        <v>10875026</v>
      </c>
      <c r="F48" s="3">
        <f>[1]Pernoctaciones!F44</f>
        <v>2979961</v>
      </c>
      <c r="G48" s="3">
        <f>[1]Pernoctaciones!G44</f>
        <v>342064</v>
      </c>
      <c r="H48" s="3">
        <f>[1]Pernoctaciones!H44</f>
        <v>2737333</v>
      </c>
      <c r="I48" s="3">
        <f>[1]Pernoctaciones!I44</f>
        <v>340514</v>
      </c>
      <c r="J48" s="3">
        <f>[1]Pernoctaciones!J44</f>
        <v>315227</v>
      </c>
      <c r="K48" s="3">
        <f>[1]Pernoctaciones!K44</f>
        <v>501848</v>
      </c>
      <c r="L48" s="3">
        <f>[1]Pernoctaciones!L44</f>
        <v>594696</v>
      </c>
      <c r="M48" s="3">
        <f>[1]Pernoctaciones!M44</f>
        <v>227519</v>
      </c>
    </row>
    <row r="49" spans="1:13">
      <c r="A49" s="2" t="str">
        <f>[1]Pernoctaciones!A45</f>
        <v>2008</v>
      </c>
      <c r="B49" s="2" t="str">
        <f>[1]Pernoctaciones!B45</f>
        <v>2</v>
      </c>
      <c r="C49" s="3">
        <f>[1]Pernoctaciones!C45</f>
        <v>19249577</v>
      </c>
      <c r="D49" s="3">
        <f>[1]Pernoctaciones!D45</f>
        <v>7595123</v>
      </c>
      <c r="E49" s="3">
        <f>[1]Pernoctaciones!E45</f>
        <v>11654454</v>
      </c>
      <c r="F49" s="3">
        <f>[1]Pernoctaciones!F45</f>
        <v>3156091</v>
      </c>
      <c r="G49" s="3">
        <f>[1]Pernoctaciones!G45</f>
        <v>454998</v>
      </c>
      <c r="H49" s="3">
        <f>[1]Pernoctaciones!H45</f>
        <v>2934690</v>
      </c>
      <c r="I49" s="3">
        <f>[1]Pernoctaciones!I45</f>
        <v>352297</v>
      </c>
      <c r="J49" s="3">
        <f>[1]Pernoctaciones!J45</f>
        <v>307128</v>
      </c>
      <c r="K49" s="3">
        <f>[1]Pernoctaciones!K45</f>
        <v>518785</v>
      </c>
      <c r="L49" s="3">
        <f>[1]Pernoctaciones!L45</f>
        <v>598231</v>
      </c>
      <c r="M49" s="3">
        <f>[1]Pernoctaciones!M45</f>
        <v>229663</v>
      </c>
    </row>
    <row r="50" spans="1:13">
      <c r="A50" s="2" t="str">
        <f>[1]Pernoctaciones!A46</f>
        <v>2008</v>
      </c>
      <c r="B50" s="2" t="str">
        <f>[1]Pernoctaciones!B46</f>
        <v>3</v>
      </c>
      <c r="C50" s="3">
        <f>[1]Pernoctaciones!C46</f>
        <v>24168618</v>
      </c>
      <c r="D50" s="3">
        <f>[1]Pernoctaciones!D46</f>
        <v>10443763</v>
      </c>
      <c r="E50" s="3">
        <f>[1]Pernoctaciones!E46</f>
        <v>13724855</v>
      </c>
      <c r="F50" s="3">
        <f>[1]Pernoctaciones!F46</f>
        <v>3590817</v>
      </c>
      <c r="G50" s="3">
        <f>[1]Pernoctaciones!G46</f>
        <v>529764</v>
      </c>
      <c r="H50" s="3">
        <f>[1]Pernoctaciones!H46</f>
        <v>3722631</v>
      </c>
      <c r="I50" s="3">
        <f>[1]Pernoctaciones!I46</f>
        <v>373754</v>
      </c>
      <c r="J50" s="3">
        <f>[1]Pernoctaciones!J46</f>
        <v>337093</v>
      </c>
      <c r="K50" s="3">
        <f>[1]Pernoctaciones!K46</f>
        <v>520655</v>
      </c>
      <c r="L50" s="3">
        <f>[1]Pernoctaciones!L46</f>
        <v>655609</v>
      </c>
      <c r="M50" s="3">
        <f>[1]Pernoctaciones!M46</f>
        <v>274341</v>
      </c>
    </row>
    <row r="51" spans="1:13">
      <c r="A51" s="2" t="str">
        <f>[1]Pernoctaciones!A47</f>
        <v>2008</v>
      </c>
      <c r="B51" s="2" t="str">
        <f>[1]Pernoctaciones!B47</f>
        <v>4</v>
      </c>
      <c r="C51" s="3">
        <f>[1]Pernoctaciones!C47</f>
        <v>23188404</v>
      </c>
      <c r="D51" s="3">
        <f>[1]Pernoctaciones!D47</f>
        <v>9197199</v>
      </c>
      <c r="E51" s="3">
        <f>[1]Pernoctaciones!E47</f>
        <v>13991205</v>
      </c>
      <c r="F51" s="3">
        <f>[1]Pernoctaciones!F47</f>
        <v>3844475</v>
      </c>
      <c r="G51" s="3">
        <f>[1]Pernoctaciones!G47</f>
        <v>1088879</v>
      </c>
      <c r="H51" s="3">
        <f>[1]Pernoctaciones!H47</f>
        <v>3892491</v>
      </c>
      <c r="I51" s="3">
        <f>[1]Pernoctaciones!I47</f>
        <v>203185</v>
      </c>
      <c r="J51" s="3">
        <f>[1]Pernoctaciones!J47</f>
        <v>174326</v>
      </c>
      <c r="K51" s="3">
        <f>[1]Pernoctaciones!K47</f>
        <v>221605</v>
      </c>
      <c r="L51" s="3">
        <f>[1]Pernoctaciones!L47</f>
        <v>359290</v>
      </c>
      <c r="M51" s="3">
        <f>[1]Pernoctaciones!M47</f>
        <v>273078</v>
      </c>
    </row>
    <row r="52" spans="1:13">
      <c r="A52" s="2" t="str">
        <f>[1]Pernoctaciones!A48</f>
        <v>2008</v>
      </c>
      <c r="B52" s="2" t="str">
        <f>[1]Pernoctaciones!B48</f>
        <v>5</v>
      </c>
      <c r="C52" s="3">
        <f>[1]Pernoctaciones!C48</f>
        <v>29940211</v>
      </c>
      <c r="D52" s="3">
        <f>[1]Pernoctaciones!D48</f>
        <v>10555128</v>
      </c>
      <c r="E52" s="3">
        <f>[1]Pernoctaciones!E48</f>
        <v>19385083</v>
      </c>
      <c r="F52" s="3">
        <f>[1]Pernoctaciones!F48</f>
        <v>6182813</v>
      </c>
      <c r="G52" s="3">
        <f>[1]Pernoctaciones!G48</f>
        <v>1268240</v>
      </c>
      <c r="H52" s="3">
        <f>[1]Pernoctaciones!H48</f>
        <v>5422379</v>
      </c>
      <c r="I52" s="3">
        <f>[1]Pernoctaciones!I48</f>
        <v>198254</v>
      </c>
      <c r="J52" s="3">
        <f>[1]Pernoctaciones!J48</f>
        <v>76623</v>
      </c>
      <c r="K52" s="3">
        <f>[1]Pernoctaciones!K48</f>
        <v>153509</v>
      </c>
      <c r="L52" s="3">
        <f>[1]Pernoctaciones!L48</f>
        <v>359406</v>
      </c>
      <c r="M52" s="3">
        <f>[1]Pernoctaciones!M48</f>
        <v>571187</v>
      </c>
    </row>
    <row r="53" spans="1:13">
      <c r="A53" s="2" t="str">
        <f>[1]Pernoctaciones!A49</f>
        <v>2008</v>
      </c>
      <c r="B53" s="2" t="str">
        <f>[1]Pernoctaciones!B49</f>
        <v>6</v>
      </c>
      <c r="C53" s="3">
        <f>[1]Pernoctaciones!C49</f>
        <v>34009385</v>
      </c>
      <c r="D53" s="3">
        <f>[1]Pernoctaciones!D49</f>
        <v>11975898</v>
      </c>
      <c r="E53" s="3">
        <f>[1]Pernoctaciones!E49</f>
        <v>22033487</v>
      </c>
      <c r="F53" s="3">
        <f>[1]Pernoctaciones!F49</f>
        <v>7244734</v>
      </c>
      <c r="G53" s="3">
        <f>[1]Pernoctaciones!G49</f>
        <v>1072694</v>
      </c>
      <c r="H53" s="3">
        <f>[1]Pernoctaciones!H49</f>
        <v>5820427</v>
      </c>
      <c r="I53" s="3">
        <f>[1]Pernoctaciones!I49</f>
        <v>237449</v>
      </c>
      <c r="J53" s="3">
        <f>[1]Pernoctaciones!J49</f>
        <v>80946</v>
      </c>
      <c r="K53" s="3">
        <f>[1]Pernoctaciones!K49</f>
        <v>211451</v>
      </c>
      <c r="L53" s="3">
        <f>[1]Pernoctaciones!L49</f>
        <v>424358</v>
      </c>
      <c r="M53" s="3">
        <f>[1]Pernoctaciones!M49</f>
        <v>742163</v>
      </c>
    </row>
    <row r="54" spans="1:13">
      <c r="A54" s="2" t="str">
        <f>[1]Pernoctaciones!A50</f>
        <v>2008</v>
      </c>
      <c r="B54" s="2" t="str">
        <f>[1]Pernoctaciones!B50</f>
        <v>7</v>
      </c>
      <c r="C54" s="3">
        <f>[1]Pernoctaciones!C50</f>
        <v>43967029</v>
      </c>
      <c r="D54" s="3">
        <f>[1]Pernoctaciones!D50</f>
        <v>16418449</v>
      </c>
      <c r="E54" s="3">
        <f>[1]Pernoctaciones!E50</f>
        <v>27548580</v>
      </c>
      <c r="F54" s="3">
        <f>[1]Pernoctaciones!F50</f>
        <v>7917063</v>
      </c>
      <c r="G54" s="3">
        <f>[1]Pernoctaciones!G50</f>
        <v>1703882</v>
      </c>
      <c r="H54" s="3">
        <f>[1]Pernoctaciones!H50</f>
        <v>7032256</v>
      </c>
      <c r="I54" s="3">
        <f>[1]Pernoctaciones!I50</f>
        <v>419392</v>
      </c>
      <c r="J54" s="3">
        <f>[1]Pernoctaciones!J50</f>
        <v>91483</v>
      </c>
      <c r="K54" s="3">
        <f>[1]Pernoctaciones!K50</f>
        <v>383691</v>
      </c>
      <c r="L54" s="3">
        <f>[1]Pernoctaciones!L50</f>
        <v>475459</v>
      </c>
      <c r="M54" s="3">
        <f>[1]Pernoctaciones!M50</f>
        <v>867014</v>
      </c>
    </row>
    <row r="55" spans="1:13">
      <c r="A55" s="2" t="str">
        <f>[1]Pernoctaciones!A51</f>
        <v>2008</v>
      </c>
      <c r="B55" s="2" t="str">
        <f>[1]Pernoctaciones!B51</f>
        <v>8</v>
      </c>
      <c r="C55" s="3">
        <f>[1]Pernoctaciones!C51</f>
        <v>49009509</v>
      </c>
      <c r="D55" s="3">
        <f>[1]Pernoctaciones!D51</f>
        <v>20962418</v>
      </c>
      <c r="E55" s="3">
        <f>[1]Pernoctaciones!E51</f>
        <v>28047091</v>
      </c>
      <c r="F55" s="3">
        <f>[1]Pernoctaciones!F51</f>
        <v>8014143</v>
      </c>
      <c r="G55" s="3">
        <f>[1]Pernoctaciones!G51</f>
        <v>2734720</v>
      </c>
      <c r="H55" s="3">
        <f>[1]Pernoctaciones!H51</f>
        <v>6530737</v>
      </c>
      <c r="I55" s="3">
        <f>[1]Pernoctaciones!I51</f>
        <v>283680</v>
      </c>
      <c r="J55" s="3">
        <f>[1]Pernoctaciones!J51</f>
        <v>68993</v>
      </c>
      <c r="K55" s="3">
        <f>[1]Pernoctaciones!K51</f>
        <v>214792</v>
      </c>
      <c r="L55" s="3">
        <f>[1]Pernoctaciones!L51</f>
        <v>411493</v>
      </c>
      <c r="M55" s="3">
        <f>[1]Pernoctaciones!M51</f>
        <v>844026</v>
      </c>
    </row>
    <row r="56" spans="1:13">
      <c r="A56" s="2" t="str">
        <f>[1]Pernoctaciones!A52</f>
        <v>2008</v>
      </c>
      <c r="B56" s="2" t="str">
        <f>[1]Pernoctaciones!B52</f>
        <v>9</v>
      </c>
      <c r="C56" s="3">
        <f>[1]Pernoctaciones!C52</f>
        <v>35969136</v>
      </c>
      <c r="D56" s="3">
        <f>[1]Pernoctaciones!D52</f>
        <v>12989916</v>
      </c>
      <c r="E56" s="3">
        <f>[1]Pernoctaciones!E52</f>
        <v>22979220</v>
      </c>
      <c r="F56" s="3">
        <f>[1]Pernoctaciones!F52</f>
        <v>7344332</v>
      </c>
      <c r="G56" s="3">
        <f>[1]Pernoctaciones!G52</f>
        <v>1199242</v>
      </c>
      <c r="H56" s="3">
        <f>[1]Pernoctaciones!H52</f>
        <v>6288376</v>
      </c>
      <c r="I56" s="3">
        <f>[1]Pernoctaciones!I52</f>
        <v>253482</v>
      </c>
      <c r="J56" s="3">
        <f>[1]Pernoctaciones!J52</f>
        <v>70928</v>
      </c>
      <c r="K56" s="3">
        <f>[1]Pernoctaciones!K52</f>
        <v>206734</v>
      </c>
      <c r="L56" s="3">
        <f>[1]Pernoctaciones!L52</f>
        <v>388221</v>
      </c>
      <c r="M56" s="3">
        <f>[1]Pernoctaciones!M52</f>
        <v>694537</v>
      </c>
    </row>
    <row r="57" spans="1:13">
      <c r="A57" s="2" t="str">
        <f>[1]Pernoctaciones!A53</f>
        <v>2008</v>
      </c>
      <c r="B57" s="2" t="str">
        <f>[1]Pernoctaciones!B53</f>
        <v>10</v>
      </c>
      <c r="C57" s="3">
        <f>[1]Pernoctaciones!C53</f>
        <v>27139845</v>
      </c>
      <c r="D57" s="3">
        <f>[1]Pernoctaciones!D53</f>
        <v>9165658</v>
      </c>
      <c r="E57" s="3">
        <f>[1]Pernoctaciones!E53</f>
        <v>17974187</v>
      </c>
      <c r="F57" s="3">
        <f>[1]Pernoctaciones!F53</f>
        <v>5604485</v>
      </c>
      <c r="G57" s="3">
        <f>[1]Pernoctaciones!G53</f>
        <v>867068</v>
      </c>
      <c r="H57" s="3">
        <f>[1]Pernoctaciones!H53</f>
        <v>5355714</v>
      </c>
      <c r="I57" s="3">
        <f>[1]Pernoctaciones!I53</f>
        <v>278823</v>
      </c>
      <c r="J57" s="3">
        <f>[1]Pernoctaciones!J53</f>
        <v>186162</v>
      </c>
      <c r="K57" s="3">
        <f>[1]Pernoctaciones!K53</f>
        <v>299675</v>
      </c>
      <c r="L57" s="3">
        <f>[1]Pernoctaciones!L53</f>
        <v>431094</v>
      </c>
      <c r="M57" s="3">
        <f>[1]Pernoctaciones!M53</f>
        <v>416873</v>
      </c>
    </row>
    <row r="58" spans="1:13">
      <c r="A58" s="2" t="str">
        <f>[1]Pernoctaciones!A54</f>
        <v>2008</v>
      </c>
      <c r="B58" s="2" t="str">
        <f>[1]Pernoctaciones!B54</f>
        <v>11</v>
      </c>
      <c r="C58" s="3">
        <f>[1]Pernoctaciones!C54</f>
        <v>17461384</v>
      </c>
      <c r="D58" s="3">
        <f>[1]Pernoctaciones!D54</f>
        <v>7093756</v>
      </c>
      <c r="E58" s="3">
        <f>[1]Pernoctaciones!E54</f>
        <v>10367628</v>
      </c>
      <c r="F58" s="3">
        <f>[1]Pernoctaciones!F54</f>
        <v>2756320</v>
      </c>
      <c r="G58" s="3">
        <f>[1]Pernoctaciones!G54</f>
        <v>390120</v>
      </c>
      <c r="H58" s="3">
        <f>[1]Pernoctaciones!H54</f>
        <v>2706479</v>
      </c>
      <c r="I58" s="3">
        <f>[1]Pernoctaciones!I54</f>
        <v>256455</v>
      </c>
      <c r="J58" s="3">
        <f>[1]Pernoctaciones!J54</f>
        <v>317100</v>
      </c>
      <c r="K58" s="3">
        <f>[1]Pernoctaciones!K54</f>
        <v>448196</v>
      </c>
      <c r="L58" s="3">
        <f>[1]Pernoctaciones!L54</f>
        <v>567320</v>
      </c>
      <c r="M58" s="3">
        <f>[1]Pernoctaciones!M54</f>
        <v>198450</v>
      </c>
    </row>
    <row r="59" spans="1:13">
      <c r="A59" s="2" t="str">
        <f>[1]Pernoctaciones!A55</f>
        <v>2008</v>
      </c>
      <c r="B59" s="2" t="str">
        <f>[1]Pernoctaciones!B55</f>
        <v>12</v>
      </c>
      <c r="C59" s="3">
        <f>[1]Pernoctaciones!C55</f>
        <v>15760369</v>
      </c>
      <c r="D59" s="3">
        <f>[1]Pernoctaciones!D55</f>
        <v>6477135</v>
      </c>
      <c r="E59" s="3">
        <f>[1]Pernoctaciones!E55</f>
        <v>9283234</v>
      </c>
      <c r="F59" s="3">
        <f>[1]Pernoctaciones!F55</f>
        <v>2521732</v>
      </c>
      <c r="G59" s="3">
        <f>[1]Pernoctaciones!G55</f>
        <v>342862</v>
      </c>
      <c r="H59" s="3">
        <f>[1]Pernoctaciones!H55</f>
        <v>2265435</v>
      </c>
      <c r="I59" s="3">
        <f>[1]Pernoctaciones!I55</f>
        <v>239327</v>
      </c>
      <c r="J59" s="3">
        <f>[1]Pernoctaciones!J55</f>
        <v>328756</v>
      </c>
      <c r="K59" s="3">
        <f>[1]Pernoctaciones!K55</f>
        <v>406638</v>
      </c>
      <c r="L59" s="3">
        <f>[1]Pernoctaciones!L55</f>
        <v>508852</v>
      </c>
      <c r="M59" s="3">
        <f>[1]Pernoctaciones!M55</f>
        <v>192498</v>
      </c>
    </row>
    <row r="60" spans="1:13">
      <c r="A60" s="2" t="str">
        <f>[1]Pernoctaciones!A56</f>
        <v>2009</v>
      </c>
      <c r="B60" s="2" t="str">
        <f>[1]Pernoctaciones!B56</f>
        <v>1</v>
      </c>
      <c r="C60" s="3">
        <f>[1]Pernoctaciones!C56</f>
        <v>14979833</v>
      </c>
      <c r="D60" s="3">
        <f>[1]Pernoctaciones!D56</f>
        <v>5433635</v>
      </c>
      <c r="E60" s="3">
        <f>[1]Pernoctaciones!E56</f>
        <v>9546198</v>
      </c>
      <c r="F60" s="3">
        <f>[1]Pernoctaciones!F56</f>
        <v>2518888</v>
      </c>
      <c r="G60" s="3">
        <f>[1]Pernoctaciones!G56</f>
        <v>302209</v>
      </c>
      <c r="H60" s="3">
        <f>[1]Pernoctaciones!H56</f>
        <v>2389942</v>
      </c>
      <c r="I60" s="3">
        <f>[1]Pernoctaciones!I56</f>
        <v>278453</v>
      </c>
      <c r="J60" s="3">
        <f>[1]Pernoctaciones!J56</f>
        <v>316366</v>
      </c>
      <c r="K60" s="3">
        <f>[1]Pernoctaciones!K56</f>
        <v>427503</v>
      </c>
      <c r="L60" s="3">
        <f>[1]Pernoctaciones!L56</f>
        <v>561292</v>
      </c>
      <c r="M60" s="3">
        <f>[1]Pernoctaciones!M56</f>
        <v>222724</v>
      </c>
    </row>
    <row r="61" spans="1:13">
      <c r="A61" s="2" t="str">
        <f>[1]Pernoctaciones!A57</f>
        <v>2009</v>
      </c>
      <c r="B61" s="2" t="str">
        <f>[1]Pernoctaciones!B57</f>
        <v>2</v>
      </c>
      <c r="C61" s="3">
        <f>[1]Pernoctaciones!C57</f>
        <v>16146812</v>
      </c>
      <c r="D61" s="3">
        <f>[1]Pernoctaciones!D57</f>
        <v>6531538</v>
      </c>
      <c r="E61" s="3">
        <f>[1]Pernoctaciones!E57</f>
        <v>9615274</v>
      </c>
      <c r="F61" s="3">
        <f>[1]Pernoctaciones!F57</f>
        <v>2397215</v>
      </c>
      <c r="G61" s="3">
        <f>[1]Pernoctaciones!G57</f>
        <v>425249</v>
      </c>
      <c r="H61" s="3">
        <f>[1]Pernoctaciones!H57</f>
        <v>2394342</v>
      </c>
      <c r="I61" s="3">
        <f>[1]Pernoctaciones!I57</f>
        <v>272000</v>
      </c>
      <c r="J61" s="3">
        <f>[1]Pernoctaciones!J57</f>
        <v>314630</v>
      </c>
      <c r="K61" s="3">
        <f>[1]Pernoctaciones!K57</f>
        <v>458700</v>
      </c>
      <c r="L61" s="3">
        <f>[1]Pernoctaciones!L57</f>
        <v>545182</v>
      </c>
      <c r="M61" s="3">
        <f>[1]Pernoctaciones!M57</f>
        <v>206678</v>
      </c>
    </row>
    <row r="62" spans="1:13">
      <c r="A62" s="2" t="str">
        <f>[1]Pernoctaciones!A58</f>
        <v>2009</v>
      </c>
      <c r="B62" s="2" t="str">
        <f>[1]Pernoctaciones!B58</f>
        <v>3</v>
      </c>
      <c r="C62" s="3">
        <f>[1]Pernoctaciones!C58</f>
        <v>19407607</v>
      </c>
      <c r="D62" s="3">
        <f>[1]Pernoctaciones!D58</f>
        <v>7902363</v>
      </c>
      <c r="E62" s="3">
        <f>[1]Pernoctaciones!E58</f>
        <v>11505244</v>
      </c>
      <c r="F62" s="3">
        <f>[1]Pernoctaciones!F58</f>
        <v>2922182</v>
      </c>
      <c r="G62" s="3">
        <f>[1]Pernoctaciones!G58</f>
        <v>477908</v>
      </c>
      <c r="H62" s="3">
        <f>[1]Pernoctaciones!H58</f>
        <v>3163811</v>
      </c>
      <c r="I62" s="3">
        <f>[1]Pernoctaciones!I58</f>
        <v>317742</v>
      </c>
      <c r="J62" s="3">
        <f>[1]Pernoctaciones!J58</f>
        <v>310161</v>
      </c>
      <c r="K62" s="3">
        <f>[1]Pernoctaciones!K58</f>
        <v>477907</v>
      </c>
      <c r="L62" s="3">
        <f>[1]Pernoctaciones!L58</f>
        <v>570453</v>
      </c>
      <c r="M62" s="3">
        <f>[1]Pernoctaciones!M58</f>
        <v>245311</v>
      </c>
    </row>
    <row r="63" spans="1:13">
      <c r="A63" s="2" t="str">
        <f>[1]Pernoctaciones!A59</f>
        <v>2009</v>
      </c>
      <c r="B63" s="2" t="str">
        <f>[1]Pernoctaciones!B59</f>
        <v>4</v>
      </c>
      <c r="C63" s="3">
        <f>[1]Pernoctaciones!C59</f>
        <v>23505435</v>
      </c>
      <c r="D63" s="3">
        <f>[1]Pernoctaciones!D59</f>
        <v>10428087</v>
      </c>
      <c r="E63" s="3">
        <f>[1]Pernoctaciones!E59</f>
        <v>13077348</v>
      </c>
      <c r="F63" s="3">
        <f>[1]Pernoctaciones!F59</f>
        <v>3287904</v>
      </c>
      <c r="G63" s="3">
        <f>[1]Pernoctaciones!G59</f>
        <v>1067979</v>
      </c>
      <c r="H63" s="3">
        <f>[1]Pernoctaciones!H59</f>
        <v>3625673</v>
      </c>
      <c r="I63" s="3">
        <f>[1]Pernoctaciones!I59</f>
        <v>201683</v>
      </c>
      <c r="J63" s="3">
        <f>[1]Pernoctaciones!J59</f>
        <v>201254</v>
      </c>
      <c r="K63" s="3">
        <f>[1]Pernoctaciones!K59</f>
        <v>240922</v>
      </c>
      <c r="L63" s="3">
        <f>[1]Pernoctaciones!L59</f>
        <v>392576</v>
      </c>
      <c r="M63" s="3">
        <f>[1]Pernoctaciones!M59</f>
        <v>265479</v>
      </c>
    </row>
    <row r="64" spans="1:13">
      <c r="A64" s="2" t="str">
        <f>[1]Pernoctaciones!A60</f>
        <v>2009</v>
      </c>
      <c r="B64" s="2" t="str">
        <f>[1]Pernoctaciones!B60</f>
        <v>5</v>
      </c>
      <c r="C64" s="3">
        <f>[1]Pernoctaciones!C60</f>
        <v>26575559</v>
      </c>
      <c r="D64" s="3">
        <f>[1]Pernoctaciones!D60</f>
        <v>9699133</v>
      </c>
      <c r="E64" s="3">
        <f>[1]Pernoctaciones!E60</f>
        <v>16876426</v>
      </c>
      <c r="F64" s="3">
        <f>[1]Pernoctaciones!F60</f>
        <v>5307361</v>
      </c>
      <c r="G64" s="3">
        <f>[1]Pernoctaciones!G60</f>
        <v>1258147</v>
      </c>
      <c r="H64" s="3">
        <f>[1]Pernoctaciones!H60</f>
        <v>4506916</v>
      </c>
      <c r="I64" s="3">
        <f>[1]Pernoctaciones!I60</f>
        <v>173975</v>
      </c>
      <c r="J64" s="3">
        <f>[1]Pernoctaciones!J60</f>
        <v>87117</v>
      </c>
      <c r="K64" s="3">
        <f>[1]Pernoctaciones!K60</f>
        <v>157633</v>
      </c>
      <c r="L64" s="3">
        <f>[1]Pernoctaciones!L60</f>
        <v>391728</v>
      </c>
      <c r="M64" s="3">
        <f>[1]Pernoctaciones!M60</f>
        <v>489683</v>
      </c>
    </row>
    <row r="65" spans="1:13">
      <c r="A65" s="2" t="str">
        <f>[1]Pernoctaciones!A61</f>
        <v>2009</v>
      </c>
      <c r="B65" s="2" t="str">
        <f>[1]Pernoctaciones!B61</f>
        <v>6</v>
      </c>
      <c r="C65" s="3">
        <f>[1]Pernoctaciones!C61</f>
        <v>31207361</v>
      </c>
      <c r="D65" s="3">
        <f>[1]Pernoctaciones!D61</f>
        <v>11373728</v>
      </c>
      <c r="E65" s="3">
        <f>[1]Pernoctaciones!E61</f>
        <v>19833633</v>
      </c>
      <c r="F65" s="3">
        <f>[1]Pernoctaciones!F61</f>
        <v>6178933</v>
      </c>
      <c r="G65" s="3">
        <f>[1]Pernoctaciones!G61</f>
        <v>1022263</v>
      </c>
      <c r="H65" s="3">
        <f>[1]Pernoctaciones!H61</f>
        <v>5499330</v>
      </c>
      <c r="I65" s="3">
        <f>[1]Pernoctaciones!I61</f>
        <v>221585</v>
      </c>
      <c r="J65" s="3">
        <f>[1]Pernoctaciones!J61</f>
        <v>90919</v>
      </c>
      <c r="K65" s="3">
        <f>[1]Pernoctaciones!K61</f>
        <v>215910</v>
      </c>
      <c r="L65" s="3">
        <f>[1]Pernoctaciones!L61</f>
        <v>403760</v>
      </c>
      <c r="M65" s="3">
        <f>[1]Pernoctaciones!M61</f>
        <v>581102</v>
      </c>
    </row>
    <row r="66" spans="1:13">
      <c r="A66" s="2" t="str">
        <f>[1]Pernoctaciones!A62</f>
        <v>2009</v>
      </c>
      <c r="B66" s="2" t="str">
        <f>[1]Pernoctaciones!B62</f>
        <v>7</v>
      </c>
      <c r="C66" s="3">
        <f>[1]Pernoctaciones!C62</f>
        <v>40973796</v>
      </c>
      <c r="D66" s="3">
        <f>[1]Pernoctaciones!D62</f>
        <v>16428125</v>
      </c>
      <c r="E66" s="3">
        <f>[1]Pernoctaciones!E62</f>
        <v>24545671</v>
      </c>
      <c r="F66" s="3">
        <f>[1]Pernoctaciones!F62</f>
        <v>6626357</v>
      </c>
      <c r="G66" s="3">
        <f>[1]Pernoctaciones!G62</f>
        <v>1746248</v>
      </c>
      <c r="H66" s="3">
        <f>[1]Pernoctaciones!H62</f>
        <v>6301540</v>
      </c>
      <c r="I66" s="3">
        <f>[1]Pernoctaciones!I62</f>
        <v>422828</v>
      </c>
      <c r="J66" s="3">
        <f>[1]Pernoctaciones!J62</f>
        <v>104624</v>
      </c>
      <c r="K66" s="3">
        <f>[1]Pernoctaciones!K62</f>
        <v>328286</v>
      </c>
      <c r="L66" s="3">
        <f>[1]Pernoctaciones!L62</f>
        <v>502048</v>
      </c>
      <c r="M66" s="3">
        <f>[1]Pernoctaciones!M62</f>
        <v>717919</v>
      </c>
    </row>
    <row r="67" spans="1:13">
      <c r="A67" s="2" t="str">
        <f>[1]Pernoctaciones!A63</f>
        <v>2009</v>
      </c>
      <c r="B67" s="2" t="str">
        <f>[1]Pernoctaciones!B63</f>
        <v>8</v>
      </c>
      <c r="C67" s="3">
        <f>[1]Pernoctaciones!C63</f>
        <v>46163138</v>
      </c>
      <c r="D67" s="3">
        <f>[1]Pernoctaciones!D63</f>
        <v>21202595</v>
      </c>
      <c r="E67" s="3">
        <f>[1]Pernoctaciones!E63</f>
        <v>24960543</v>
      </c>
      <c r="F67" s="3">
        <f>[1]Pernoctaciones!F63</f>
        <v>6938348</v>
      </c>
      <c r="G67" s="3">
        <f>[1]Pernoctaciones!G63</f>
        <v>2808258</v>
      </c>
      <c r="H67" s="3">
        <f>[1]Pernoctaciones!H63</f>
        <v>5536530</v>
      </c>
      <c r="I67" s="3">
        <f>[1]Pernoctaciones!I63</f>
        <v>241111</v>
      </c>
      <c r="J67" s="3">
        <f>[1]Pernoctaciones!J63</f>
        <v>75093</v>
      </c>
      <c r="K67" s="3">
        <f>[1]Pernoctaciones!K63</f>
        <v>240885</v>
      </c>
      <c r="L67" s="3">
        <f>[1]Pernoctaciones!L63</f>
        <v>384348</v>
      </c>
      <c r="M67" s="3">
        <f>[1]Pernoctaciones!M63</f>
        <v>651349</v>
      </c>
    </row>
    <row r="68" spans="1:13">
      <c r="A68" s="2" t="str">
        <f>[1]Pernoctaciones!A64</f>
        <v>2009</v>
      </c>
      <c r="B68" s="2" t="str">
        <f>[1]Pernoctaciones!B64</f>
        <v>9</v>
      </c>
      <c r="C68" s="3">
        <f>[1]Pernoctaciones!C64</f>
        <v>33093912</v>
      </c>
      <c r="D68" s="3">
        <f>[1]Pernoctaciones!D64</f>
        <v>12478214</v>
      </c>
      <c r="E68" s="3">
        <f>[1]Pernoctaciones!E64</f>
        <v>20615698</v>
      </c>
      <c r="F68" s="3">
        <f>[1]Pernoctaciones!F64</f>
        <v>6487889</v>
      </c>
      <c r="G68" s="3">
        <f>[1]Pernoctaciones!G64</f>
        <v>1167796</v>
      </c>
      <c r="H68" s="3">
        <f>[1]Pernoctaciones!H64</f>
        <v>5471902</v>
      </c>
      <c r="I68" s="3">
        <f>[1]Pernoctaciones!I64</f>
        <v>233317</v>
      </c>
      <c r="J68" s="3">
        <f>[1]Pernoctaciones!J64</f>
        <v>83679</v>
      </c>
      <c r="K68" s="3">
        <f>[1]Pernoctaciones!K64</f>
        <v>209826</v>
      </c>
      <c r="L68" s="3">
        <f>[1]Pernoctaciones!L64</f>
        <v>411380</v>
      </c>
      <c r="M68" s="3">
        <f>[1]Pernoctaciones!M64</f>
        <v>559723</v>
      </c>
    </row>
    <row r="69" spans="1:13">
      <c r="A69" s="2" t="str">
        <f>[1]Pernoctaciones!A65</f>
        <v>2009</v>
      </c>
      <c r="B69" s="2" t="str">
        <f>[1]Pernoctaciones!B65</f>
        <v>10</v>
      </c>
      <c r="C69" s="3">
        <f>[1]Pernoctaciones!C65</f>
        <v>25835833</v>
      </c>
      <c r="D69" s="3">
        <f>[1]Pernoctaciones!D65</f>
        <v>9483637</v>
      </c>
      <c r="E69" s="3">
        <f>[1]Pernoctaciones!E65</f>
        <v>16352196</v>
      </c>
      <c r="F69" s="3">
        <f>[1]Pernoctaciones!F65</f>
        <v>4974511</v>
      </c>
      <c r="G69" s="3">
        <f>[1]Pernoctaciones!G65</f>
        <v>905623</v>
      </c>
      <c r="H69" s="3">
        <f>[1]Pernoctaciones!H65</f>
        <v>4752317</v>
      </c>
      <c r="I69" s="3">
        <f>[1]Pernoctaciones!I65</f>
        <v>268457</v>
      </c>
      <c r="J69" s="3">
        <f>[1]Pernoctaciones!J65</f>
        <v>169245</v>
      </c>
      <c r="K69" s="3">
        <f>[1]Pernoctaciones!K65</f>
        <v>287442</v>
      </c>
      <c r="L69" s="3">
        <f>[1]Pernoctaciones!L65</f>
        <v>428250</v>
      </c>
      <c r="M69" s="3">
        <f>[1]Pernoctaciones!M65</f>
        <v>373371</v>
      </c>
    </row>
    <row r="70" spans="1:13">
      <c r="A70" s="2" t="str">
        <f>[1]Pernoctaciones!A66</f>
        <v>2009</v>
      </c>
      <c r="B70" s="2" t="str">
        <f>[1]Pernoctaciones!B66</f>
        <v>11</v>
      </c>
      <c r="C70" s="3">
        <f>[1]Pernoctaciones!C66</f>
        <v>16652911</v>
      </c>
      <c r="D70" s="3">
        <f>[1]Pernoctaciones!D66</f>
        <v>6986883</v>
      </c>
      <c r="E70" s="3">
        <f>[1]Pernoctaciones!E66</f>
        <v>9666028</v>
      </c>
      <c r="F70" s="3">
        <f>[1]Pernoctaciones!F66</f>
        <v>2447952</v>
      </c>
      <c r="G70" s="3">
        <f>[1]Pernoctaciones!G66</f>
        <v>389370</v>
      </c>
      <c r="H70" s="3">
        <f>[1]Pernoctaciones!H66</f>
        <v>2468901</v>
      </c>
      <c r="I70" s="3">
        <f>[1]Pernoctaciones!I66</f>
        <v>216274</v>
      </c>
      <c r="J70" s="3">
        <f>[1]Pernoctaciones!J66</f>
        <v>282429</v>
      </c>
      <c r="K70" s="3">
        <f>[1]Pernoctaciones!K66</f>
        <v>448690</v>
      </c>
      <c r="L70" s="3">
        <f>[1]Pernoctaciones!L66</f>
        <v>504605</v>
      </c>
      <c r="M70" s="3">
        <f>[1]Pernoctaciones!M66</f>
        <v>175940</v>
      </c>
    </row>
    <row r="71" spans="1:13">
      <c r="A71" s="2" t="str">
        <f>[1]Pernoctaciones!A67</f>
        <v>2009</v>
      </c>
      <c r="B71" s="2" t="str">
        <f>[1]Pernoctaciones!B67</f>
        <v>12</v>
      </c>
      <c r="C71" s="3">
        <f>[1]Pernoctaciones!C67</f>
        <v>15572541</v>
      </c>
      <c r="D71" s="3">
        <f>[1]Pernoctaciones!D67</f>
        <v>6691488</v>
      </c>
      <c r="E71" s="3">
        <f>[1]Pernoctaciones!E67</f>
        <v>8881053</v>
      </c>
      <c r="F71" s="3">
        <f>[1]Pernoctaciones!F67</f>
        <v>2180995</v>
      </c>
      <c r="G71" s="3">
        <f>[1]Pernoctaciones!G67</f>
        <v>406575</v>
      </c>
      <c r="H71" s="3">
        <f>[1]Pernoctaciones!H67</f>
        <v>2172601</v>
      </c>
      <c r="I71" s="3">
        <f>[1]Pernoctaciones!I67</f>
        <v>222171</v>
      </c>
      <c r="J71" s="3">
        <f>[1]Pernoctaciones!J67</f>
        <v>282257</v>
      </c>
      <c r="K71" s="3">
        <f>[1]Pernoctaciones!K67</f>
        <v>411129</v>
      </c>
      <c r="L71" s="3">
        <f>[1]Pernoctaciones!L67</f>
        <v>504616</v>
      </c>
      <c r="M71" s="3">
        <f>[1]Pernoctaciones!M67</f>
        <v>158340</v>
      </c>
    </row>
    <row r="72" spans="1:13">
      <c r="A72" s="2" t="str">
        <f>[1]Pernoctaciones!A68</f>
        <v>2010</v>
      </c>
      <c r="B72" s="2" t="str">
        <f>[1]Pernoctaciones!B68</f>
        <v>1</v>
      </c>
      <c r="C72" s="3">
        <f>[1]Pernoctaciones!C68</f>
        <v>14610615</v>
      </c>
      <c r="D72" s="3">
        <f>[1]Pernoctaciones!D68</f>
        <v>5569447</v>
      </c>
      <c r="E72" s="3">
        <f>[1]Pernoctaciones!E68</f>
        <v>9041168</v>
      </c>
      <c r="F72" s="3">
        <f>[1]Pernoctaciones!F68</f>
        <v>2124741</v>
      </c>
      <c r="G72" s="3">
        <f>[1]Pernoctaciones!G68</f>
        <v>331367</v>
      </c>
      <c r="H72" s="3">
        <f>[1]Pernoctaciones!H68</f>
        <v>2340436</v>
      </c>
      <c r="I72" s="3">
        <f>[1]Pernoctaciones!I68</f>
        <v>264403</v>
      </c>
      <c r="J72" s="3">
        <f>[1]Pernoctaciones!J68</f>
        <v>265575</v>
      </c>
      <c r="K72" s="3">
        <f>[1]Pernoctaciones!K68</f>
        <v>431544</v>
      </c>
      <c r="L72" s="3">
        <f>[1]Pernoctaciones!L68</f>
        <v>490990</v>
      </c>
      <c r="M72" s="3">
        <f>[1]Pernoctaciones!M68</f>
        <v>195806</v>
      </c>
    </row>
    <row r="73" spans="1:13">
      <c r="A73" s="2" t="str">
        <f>[1]Pernoctaciones!A69</f>
        <v>2010</v>
      </c>
      <c r="B73" s="2" t="str">
        <f>[1]Pernoctaciones!B69</f>
        <v>2</v>
      </c>
      <c r="C73" s="3">
        <f>[1]Pernoctaciones!C69</f>
        <v>16561236</v>
      </c>
      <c r="D73" s="3">
        <f>[1]Pernoctaciones!D69</f>
        <v>6768870</v>
      </c>
      <c r="E73" s="3">
        <f>[1]Pernoctaciones!E69</f>
        <v>9792366</v>
      </c>
      <c r="F73" s="3">
        <f>[1]Pernoctaciones!F69</f>
        <v>2266303</v>
      </c>
      <c r="G73" s="3">
        <f>[1]Pernoctaciones!G69</f>
        <v>466621</v>
      </c>
      <c r="H73" s="3">
        <f>[1]Pernoctaciones!H69</f>
        <v>2479981</v>
      </c>
      <c r="I73" s="3">
        <f>[1]Pernoctaciones!I69</f>
        <v>308191</v>
      </c>
      <c r="J73" s="3">
        <f>[1]Pernoctaciones!J69</f>
        <v>287814</v>
      </c>
      <c r="K73" s="3">
        <f>[1]Pernoctaciones!K69</f>
        <v>459660</v>
      </c>
      <c r="L73" s="3">
        <f>[1]Pernoctaciones!L69</f>
        <v>491983</v>
      </c>
      <c r="M73" s="3">
        <f>[1]Pernoctaciones!M69</f>
        <v>204720</v>
      </c>
    </row>
    <row r="74" spans="1:13">
      <c r="A74" s="2" t="str">
        <f>[1]Pernoctaciones!A70</f>
        <v>2010</v>
      </c>
      <c r="B74" s="2" t="str">
        <f>[1]Pernoctaciones!B70</f>
        <v>3</v>
      </c>
      <c r="C74" s="3">
        <f>[1]Pernoctaciones!C70</f>
        <v>20664621</v>
      </c>
      <c r="D74" s="3">
        <f>[1]Pernoctaciones!D70</f>
        <v>8713221</v>
      </c>
      <c r="E74" s="3">
        <f>[1]Pernoctaciones!E70</f>
        <v>11951400</v>
      </c>
      <c r="F74" s="3">
        <f>[1]Pernoctaciones!F70</f>
        <v>2841149</v>
      </c>
      <c r="G74" s="3">
        <f>[1]Pernoctaciones!G70</f>
        <v>505218</v>
      </c>
      <c r="H74" s="3">
        <f>[1]Pernoctaciones!H70</f>
        <v>3211894</v>
      </c>
      <c r="I74" s="3">
        <f>[1]Pernoctaciones!I70</f>
        <v>342176</v>
      </c>
      <c r="J74" s="3">
        <f>[1]Pernoctaciones!J70</f>
        <v>307074</v>
      </c>
      <c r="K74" s="3">
        <f>[1]Pernoctaciones!K70</f>
        <v>467831</v>
      </c>
      <c r="L74" s="3">
        <f>[1]Pernoctaciones!L70</f>
        <v>589702</v>
      </c>
      <c r="M74" s="3">
        <f>[1]Pernoctaciones!M70</f>
        <v>242545</v>
      </c>
    </row>
    <row r="75" spans="1:13">
      <c r="A75" s="2" t="str">
        <f>[1]Pernoctaciones!A71</f>
        <v>2010</v>
      </c>
      <c r="B75" s="2" t="str">
        <f>[1]Pernoctaciones!B71</f>
        <v>4</v>
      </c>
      <c r="C75" s="3">
        <f>[1]Pernoctaciones!C71</f>
        <v>23299686</v>
      </c>
      <c r="D75" s="3">
        <f>[1]Pernoctaciones!D71</f>
        <v>10541786</v>
      </c>
      <c r="E75" s="3">
        <f>[1]Pernoctaciones!E71</f>
        <v>12757900</v>
      </c>
      <c r="F75" s="3">
        <f>[1]Pernoctaciones!F71</f>
        <v>3213933</v>
      </c>
      <c r="G75" s="3">
        <f>[1]Pernoctaciones!G71</f>
        <v>1171928</v>
      </c>
      <c r="H75" s="3">
        <f>[1]Pernoctaciones!H71</f>
        <v>3041967</v>
      </c>
      <c r="I75" s="3">
        <f>[1]Pernoctaciones!I71</f>
        <v>216765</v>
      </c>
      <c r="J75" s="3">
        <f>[1]Pernoctaciones!J71</f>
        <v>180328</v>
      </c>
      <c r="K75" s="3">
        <f>[1]Pernoctaciones!K71</f>
        <v>213913</v>
      </c>
      <c r="L75" s="3">
        <f>[1]Pernoctaciones!L71</f>
        <v>371768</v>
      </c>
      <c r="M75" s="3">
        <f>[1]Pernoctaciones!M71</f>
        <v>239004</v>
      </c>
    </row>
    <row r="76" spans="1:13">
      <c r="A76" s="2" t="str">
        <f>[1]Pernoctaciones!A72</f>
        <v>2010</v>
      </c>
      <c r="B76" s="2" t="str">
        <f>[1]Pernoctaciones!B72</f>
        <v>5</v>
      </c>
      <c r="C76" s="3">
        <f>[1]Pernoctaciones!C72</f>
        <v>28000423</v>
      </c>
      <c r="D76" s="3">
        <f>[1]Pernoctaciones!D72</f>
        <v>10180585</v>
      </c>
      <c r="E76" s="3">
        <f>[1]Pernoctaciones!E72</f>
        <v>17819838</v>
      </c>
      <c r="F76" s="3">
        <f>[1]Pernoctaciones!F72</f>
        <v>5345025</v>
      </c>
      <c r="G76" s="3">
        <f>[1]Pernoctaciones!G72</f>
        <v>1316871</v>
      </c>
      <c r="H76" s="3">
        <f>[1]Pernoctaciones!H72</f>
        <v>4798836</v>
      </c>
      <c r="I76" s="3">
        <f>[1]Pernoctaciones!I72</f>
        <v>170479</v>
      </c>
      <c r="J76" s="3">
        <f>[1]Pernoctaciones!J72</f>
        <v>82670</v>
      </c>
      <c r="K76" s="3">
        <f>[1]Pernoctaciones!K72</f>
        <v>173097</v>
      </c>
      <c r="L76" s="3">
        <f>[1]Pernoctaciones!L72</f>
        <v>393873</v>
      </c>
      <c r="M76" s="3">
        <f>[1]Pernoctaciones!M72</f>
        <v>401088</v>
      </c>
    </row>
    <row r="77" spans="1:13">
      <c r="A77" s="2" t="str">
        <f>[1]Pernoctaciones!A73</f>
        <v>2010</v>
      </c>
      <c r="B77" s="2" t="str">
        <f>[1]Pernoctaciones!B73</f>
        <v>6</v>
      </c>
      <c r="C77" s="3">
        <f>[1]Pernoctaciones!C73</f>
        <v>32713880</v>
      </c>
      <c r="D77" s="3">
        <f>[1]Pernoctaciones!D73</f>
        <v>12013104</v>
      </c>
      <c r="E77" s="3">
        <f>[1]Pernoctaciones!E73</f>
        <v>20700776</v>
      </c>
      <c r="F77" s="3">
        <f>[1]Pernoctaciones!F73</f>
        <v>6536569</v>
      </c>
      <c r="G77" s="3">
        <f>[1]Pernoctaciones!G73</f>
        <v>1110492</v>
      </c>
      <c r="H77" s="3">
        <f>[1]Pernoctaciones!H73</f>
        <v>5273363</v>
      </c>
      <c r="I77" s="3">
        <f>[1]Pernoctaciones!I73</f>
        <v>196589</v>
      </c>
      <c r="J77" s="3">
        <f>[1]Pernoctaciones!J73</f>
        <v>99701</v>
      </c>
      <c r="K77" s="3">
        <f>[1]Pernoctaciones!K73</f>
        <v>215550</v>
      </c>
      <c r="L77" s="3">
        <f>[1]Pernoctaciones!L73</f>
        <v>426439</v>
      </c>
      <c r="M77" s="3">
        <f>[1]Pernoctaciones!M73</f>
        <v>501925</v>
      </c>
    </row>
    <row r="78" spans="1:13">
      <c r="A78" s="2" t="str">
        <f>[1]Pernoctaciones!A74</f>
        <v>2010</v>
      </c>
      <c r="B78" s="2" t="str">
        <f>[1]Pernoctaciones!B74</f>
        <v>7</v>
      </c>
      <c r="C78" s="3">
        <f>[1]Pernoctaciones!C74</f>
        <v>43429331</v>
      </c>
      <c r="D78" s="3">
        <f>[1]Pernoctaciones!D74</f>
        <v>16687944</v>
      </c>
      <c r="E78" s="3">
        <f>[1]Pernoctaciones!E74</f>
        <v>26741387</v>
      </c>
      <c r="F78" s="3">
        <f>[1]Pernoctaciones!F74</f>
        <v>7263336</v>
      </c>
      <c r="G78" s="3">
        <f>[1]Pernoctaciones!G74</f>
        <v>1979299</v>
      </c>
      <c r="H78" s="3">
        <f>[1]Pernoctaciones!H74</f>
        <v>6353777</v>
      </c>
      <c r="I78" s="3">
        <f>[1]Pernoctaciones!I74</f>
        <v>445111</v>
      </c>
      <c r="J78" s="3">
        <f>[1]Pernoctaciones!J74</f>
        <v>109268</v>
      </c>
      <c r="K78" s="3">
        <f>[1]Pernoctaciones!K74</f>
        <v>410079</v>
      </c>
      <c r="L78" s="3">
        <f>[1]Pernoctaciones!L74</f>
        <v>500138</v>
      </c>
      <c r="M78" s="3">
        <f>[1]Pernoctaciones!M74</f>
        <v>569444</v>
      </c>
    </row>
    <row r="79" spans="1:13">
      <c r="A79" s="2" t="str">
        <f>[1]Pernoctaciones!A75</f>
        <v>2010</v>
      </c>
      <c r="B79" s="2" t="str">
        <f>[1]Pernoctaciones!B75</f>
        <v>8</v>
      </c>
      <c r="C79" s="3">
        <f>[1]Pernoctaciones!C75</f>
        <v>49397020</v>
      </c>
      <c r="D79" s="3">
        <f>[1]Pernoctaciones!D75</f>
        <v>21473816</v>
      </c>
      <c r="E79" s="3">
        <f>[1]Pernoctaciones!E75</f>
        <v>27923204</v>
      </c>
      <c r="F79" s="3">
        <f>[1]Pernoctaciones!F75</f>
        <v>7686885</v>
      </c>
      <c r="G79" s="3">
        <f>[1]Pernoctaciones!G75</f>
        <v>2849480</v>
      </c>
      <c r="H79" s="3">
        <f>[1]Pernoctaciones!H75</f>
        <v>6457595</v>
      </c>
      <c r="I79" s="3">
        <f>[1]Pernoctaciones!I75</f>
        <v>251608</v>
      </c>
      <c r="J79" s="3">
        <f>[1]Pernoctaciones!J75</f>
        <v>68688</v>
      </c>
      <c r="K79" s="3">
        <f>[1]Pernoctaciones!K75</f>
        <v>271853</v>
      </c>
      <c r="L79" s="3">
        <f>[1]Pernoctaciones!L75</f>
        <v>413510</v>
      </c>
      <c r="M79" s="3">
        <f>[1]Pernoctaciones!M75</f>
        <v>543224</v>
      </c>
    </row>
    <row r="80" spans="1:13">
      <c r="A80" s="2" t="str">
        <f>[1]Pernoctaciones!A76</f>
        <v>2010</v>
      </c>
      <c r="B80" s="2" t="str">
        <f>[1]Pernoctaciones!B76</f>
        <v>9</v>
      </c>
      <c r="C80" s="3">
        <f>[1]Pernoctaciones!C76</f>
        <v>35643724</v>
      </c>
      <c r="D80" s="3">
        <f>[1]Pernoctaciones!D76</f>
        <v>12535577</v>
      </c>
      <c r="E80" s="3">
        <f>[1]Pernoctaciones!E76</f>
        <v>23108147</v>
      </c>
      <c r="F80" s="3">
        <f>[1]Pernoctaciones!F76</f>
        <v>6997439</v>
      </c>
      <c r="G80" s="3">
        <f>[1]Pernoctaciones!G76</f>
        <v>1251115</v>
      </c>
      <c r="H80" s="3">
        <f>[1]Pernoctaciones!H76</f>
        <v>6302332</v>
      </c>
      <c r="I80" s="3">
        <f>[1]Pernoctaciones!I76</f>
        <v>226681</v>
      </c>
      <c r="J80" s="3">
        <f>[1]Pernoctaciones!J76</f>
        <v>69770</v>
      </c>
      <c r="K80" s="3">
        <f>[1]Pernoctaciones!K76</f>
        <v>264266</v>
      </c>
      <c r="L80" s="3">
        <f>[1]Pernoctaciones!L76</f>
        <v>437281</v>
      </c>
      <c r="M80" s="3">
        <f>[1]Pernoctaciones!M76</f>
        <v>498816</v>
      </c>
    </row>
    <row r="81" spans="1:13">
      <c r="A81" s="2" t="str">
        <f>[1]Pernoctaciones!A77</f>
        <v>2010</v>
      </c>
      <c r="B81" s="2" t="str">
        <f>[1]Pernoctaciones!B77</f>
        <v>10</v>
      </c>
      <c r="C81" s="3">
        <f>[1]Pernoctaciones!C77</f>
        <v>28302226</v>
      </c>
      <c r="D81" s="3">
        <f>[1]Pernoctaciones!D77</f>
        <v>10086327</v>
      </c>
      <c r="E81" s="3">
        <f>[1]Pernoctaciones!E77</f>
        <v>18215899</v>
      </c>
      <c r="F81" s="3">
        <f>[1]Pernoctaciones!F77</f>
        <v>5309641</v>
      </c>
      <c r="G81" s="3">
        <f>[1]Pernoctaciones!G77</f>
        <v>1052912</v>
      </c>
      <c r="H81" s="3">
        <f>[1]Pernoctaciones!H77</f>
        <v>5098691</v>
      </c>
      <c r="I81" s="3">
        <f>[1]Pernoctaciones!I77</f>
        <v>293158</v>
      </c>
      <c r="J81" s="3">
        <f>[1]Pernoctaciones!J77</f>
        <v>223109</v>
      </c>
      <c r="K81" s="3">
        <f>[1]Pernoctaciones!K77</f>
        <v>315602</v>
      </c>
      <c r="L81" s="3">
        <f>[1]Pernoctaciones!L77</f>
        <v>487026</v>
      </c>
      <c r="M81" s="3">
        <f>[1]Pernoctaciones!M77</f>
        <v>375670</v>
      </c>
    </row>
    <row r="82" spans="1:13">
      <c r="A82" s="2" t="str">
        <f>[1]Pernoctaciones!A78</f>
        <v>2010</v>
      </c>
      <c r="B82" s="2" t="str">
        <f>[1]Pernoctaciones!B78</f>
        <v>11</v>
      </c>
      <c r="C82" s="3">
        <f>[1]Pernoctaciones!C78</f>
        <v>17697113</v>
      </c>
      <c r="D82" s="3">
        <f>[1]Pernoctaciones!D78</f>
        <v>6962635</v>
      </c>
      <c r="E82" s="3">
        <f>[1]Pernoctaciones!E78</f>
        <v>10734478</v>
      </c>
      <c r="F82" s="3">
        <f>[1]Pernoctaciones!F78</f>
        <v>2573186</v>
      </c>
      <c r="G82" s="3">
        <f>[1]Pernoctaciones!G78</f>
        <v>487759</v>
      </c>
      <c r="H82" s="3">
        <f>[1]Pernoctaciones!H78</f>
        <v>2649313</v>
      </c>
      <c r="I82" s="3">
        <f>[1]Pernoctaciones!I78</f>
        <v>260055</v>
      </c>
      <c r="J82" s="3">
        <f>[1]Pernoctaciones!J78</f>
        <v>325237</v>
      </c>
      <c r="K82" s="3">
        <f>[1]Pernoctaciones!K78</f>
        <v>466108</v>
      </c>
      <c r="L82" s="3">
        <f>[1]Pernoctaciones!L78</f>
        <v>631553</v>
      </c>
      <c r="M82" s="3">
        <f>[1]Pernoctaciones!M78</f>
        <v>183602</v>
      </c>
    </row>
    <row r="83" spans="1:13">
      <c r="A83" s="2" t="str">
        <f>[1]Pernoctaciones!A79</f>
        <v>2010</v>
      </c>
      <c r="B83" s="2" t="str">
        <f>[1]Pernoctaciones!B79</f>
        <v>12</v>
      </c>
      <c r="C83" s="3">
        <f>[1]Pernoctaciones!C79</f>
        <v>16134903</v>
      </c>
      <c r="D83" s="3">
        <f>[1]Pernoctaciones!D79</f>
        <v>6949320</v>
      </c>
      <c r="E83" s="3">
        <f>[1]Pernoctaciones!E79</f>
        <v>9185583</v>
      </c>
      <c r="F83" s="3">
        <f>[1]Pernoctaciones!F79</f>
        <v>2249879</v>
      </c>
      <c r="G83" s="3">
        <f>[1]Pernoctaciones!G79</f>
        <v>430634</v>
      </c>
      <c r="H83" s="3">
        <f>[1]Pernoctaciones!H79</f>
        <v>2176659</v>
      </c>
      <c r="I83" s="3">
        <f>[1]Pernoctaciones!I79</f>
        <v>243832</v>
      </c>
      <c r="J83" s="3">
        <f>[1]Pernoctaciones!J79</f>
        <v>314451</v>
      </c>
      <c r="K83" s="3">
        <f>[1]Pernoctaciones!K79</f>
        <v>383351</v>
      </c>
      <c r="L83" s="3">
        <f>[1]Pernoctaciones!L79</f>
        <v>548610</v>
      </c>
      <c r="M83" s="3">
        <f>[1]Pernoctaciones!M79</f>
        <v>140016</v>
      </c>
    </row>
    <row r="84" spans="1:13">
      <c r="A84" s="2" t="str">
        <f>[1]Pernoctaciones!A80</f>
        <v>2011</v>
      </c>
      <c r="B84" s="2" t="str">
        <f>[1]Pernoctaciones!B80</f>
        <v>1</v>
      </c>
      <c r="C84" s="3">
        <f>[1]Pernoctaciones!C80</f>
        <v>15712814</v>
      </c>
      <c r="D84" s="3">
        <f>[1]Pernoctaciones!D80</f>
        <v>5570288</v>
      </c>
      <c r="E84" s="3">
        <f>[1]Pernoctaciones!E80</f>
        <v>10142526</v>
      </c>
      <c r="F84" s="3">
        <f>[1]Pernoctaciones!F80</f>
        <v>2376583</v>
      </c>
      <c r="G84" s="3">
        <f>[1]Pernoctaciones!G80</f>
        <v>366064</v>
      </c>
      <c r="H84" s="3">
        <f>[1]Pernoctaciones!H80</f>
        <v>2558251</v>
      </c>
      <c r="I84" s="3">
        <f>[1]Pernoctaciones!I80</f>
        <v>284053</v>
      </c>
      <c r="J84" s="3">
        <f>[1]Pernoctaciones!J80</f>
        <v>311058</v>
      </c>
      <c r="K84" s="3">
        <f>[1]Pernoctaciones!K80</f>
        <v>480743</v>
      </c>
      <c r="L84" s="3">
        <f>[1]Pernoctaciones!L80</f>
        <v>608258</v>
      </c>
      <c r="M84" s="3">
        <f>[1]Pernoctaciones!M80</f>
        <v>209216</v>
      </c>
    </row>
    <row r="85" spans="1:13">
      <c r="A85" s="2" t="str">
        <f>[1]Pernoctaciones!A81</f>
        <v>2011</v>
      </c>
      <c r="B85" s="2" t="str">
        <f>[1]Pernoctaciones!B81</f>
        <v>2</v>
      </c>
      <c r="C85" s="3">
        <f>[1]Pernoctaciones!C81</f>
        <v>17806555</v>
      </c>
      <c r="D85" s="3">
        <f>[1]Pernoctaciones!D81</f>
        <v>6823410</v>
      </c>
      <c r="E85" s="3">
        <f>[1]Pernoctaciones!E81</f>
        <v>10983145</v>
      </c>
      <c r="F85" s="3">
        <f>[1]Pernoctaciones!F81</f>
        <v>2471724</v>
      </c>
      <c r="G85" s="3">
        <f>[1]Pernoctaciones!G81</f>
        <v>582537</v>
      </c>
      <c r="H85" s="3">
        <f>[1]Pernoctaciones!H81</f>
        <v>2744053</v>
      </c>
      <c r="I85" s="3">
        <f>[1]Pernoctaciones!I81</f>
        <v>326561</v>
      </c>
      <c r="J85" s="3">
        <f>[1]Pernoctaciones!J81</f>
        <v>327310</v>
      </c>
      <c r="K85" s="3">
        <f>[1]Pernoctaciones!K81</f>
        <v>532464</v>
      </c>
      <c r="L85" s="3">
        <f>[1]Pernoctaciones!L81</f>
        <v>646335</v>
      </c>
      <c r="M85" s="3">
        <f>[1]Pernoctaciones!M81</f>
        <v>193653</v>
      </c>
    </row>
    <row r="86" spans="1:13">
      <c r="A86" s="2" t="str">
        <f>[1]Pernoctaciones!A82</f>
        <v>2011</v>
      </c>
      <c r="B86" s="2" t="str">
        <f>[1]Pernoctaciones!B82</f>
        <v>3</v>
      </c>
      <c r="C86" s="3">
        <f>[1]Pernoctaciones!C82</f>
        <v>22109478</v>
      </c>
      <c r="D86" s="3">
        <f>[1]Pernoctaciones!D82</f>
        <v>8314625</v>
      </c>
      <c r="E86" s="3">
        <f>[1]Pernoctaciones!E82</f>
        <v>13794853</v>
      </c>
      <c r="F86" s="3">
        <f>[1]Pernoctaciones!F82</f>
        <v>3011866</v>
      </c>
      <c r="G86" s="3">
        <f>[1]Pernoctaciones!G82</f>
        <v>730469</v>
      </c>
      <c r="H86" s="3">
        <f>[1]Pernoctaciones!H82</f>
        <v>3500653</v>
      </c>
      <c r="I86" s="3">
        <f>[1]Pernoctaciones!I82</f>
        <v>397458</v>
      </c>
      <c r="J86" s="3">
        <f>[1]Pernoctaciones!J82</f>
        <v>376098</v>
      </c>
      <c r="K86" s="3">
        <f>[1]Pernoctaciones!K82</f>
        <v>571185</v>
      </c>
      <c r="L86" s="3">
        <f>[1]Pernoctaciones!L82</f>
        <v>794223</v>
      </c>
      <c r="M86" s="3">
        <f>[1]Pernoctaciones!M82</f>
        <v>250368</v>
      </c>
    </row>
    <row r="87" spans="1:13">
      <c r="A87" s="2" t="str">
        <f>[1]Pernoctaciones!A83</f>
        <v>2011</v>
      </c>
      <c r="B87" s="2" t="str">
        <f>[1]Pernoctaciones!B83</f>
        <v>4</v>
      </c>
      <c r="C87" s="3">
        <f>[1]Pernoctaciones!C83</f>
        <v>26782201</v>
      </c>
      <c r="D87" s="3">
        <f>[1]Pernoctaciones!D83</f>
        <v>10905895</v>
      </c>
      <c r="E87" s="3">
        <f>[1]Pernoctaciones!E83</f>
        <v>15876306</v>
      </c>
      <c r="F87" s="3">
        <f>[1]Pernoctaciones!F83</f>
        <v>3850223</v>
      </c>
      <c r="G87" s="3">
        <f>[1]Pernoctaciones!G83</f>
        <v>1269554</v>
      </c>
      <c r="H87" s="3">
        <f>[1]Pernoctaciones!H83</f>
        <v>3832800</v>
      </c>
      <c r="I87" s="3">
        <f>[1]Pernoctaciones!I83</f>
        <v>364103</v>
      </c>
      <c r="J87" s="3">
        <f>[1]Pernoctaciones!J83</f>
        <v>225678</v>
      </c>
      <c r="K87" s="3">
        <f>[1]Pernoctaciones!K83</f>
        <v>358587</v>
      </c>
      <c r="L87" s="3">
        <f>[1]Pernoctaciones!L83</f>
        <v>529006</v>
      </c>
      <c r="M87" s="3">
        <f>[1]Pernoctaciones!M83</f>
        <v>303683</v>
      </c>
    </row>
    <row r="88" spans="1:13">
      <c r="A88" s="2" t="str">
        <f>[1]Pernoctaciones!A84</f>
        <v>2011</v>
      </c>
      <c r="B88" s="2" t="str">
        <f>[1]Pernoctaciones!B84</f>
        <v>5</v>
      </c>
      <c r="C88" s="3">
        <f>[1]Pernoctaciones!C84</f>
        <v>28783348</v>
      </c>
      <c r="D88" s="3">
        <f>[1]Pernoctaciones!D84</f>
        <v>9184322</v>
      </c>
      <c r="E88" s="3">
        <f>[1]Pernoctaciones!E84</f>
        <v>19599026</v>
      </c>
      <c r="F88" s="3">
        <f>[1]Pernoctaciones!F84</f>
        <v>5940351</v>
      </c>
      <c r="G88" s="3">
        <f>[1]Pernoctaciones!G84</f>
        <v>1443674</v>
      </c>
      <c r="H88" s="3">
        <f>[1]Pernoctaciones!H84</f>
        <v>4883635</v>
      </c>
      <c r="I88" s="3">
        <f>[1]Pernoctaciones!I84</f>
        <v>225109</v>
      </c>
      <c r="J88" s="3">
        <f>[1]Pernoctaciones!J84</f>
        <v>91921</v>
      </c>
      <c r="K88" s="3">
        <f>[1]Pernoctaciones!K84</f>
        <v>170013</v>
      </c>
      <c r="L88" s="3">
        <f>[1]Pernoctaciones!L84</f>
        <v>350377</v>
      </c>
      <c r="M88" s="3">
        <f>[1]Pernoctaciones!M84</f>
        <v>420795</v>
      </c>
    </row>
    <row r="89" spans="1:13">
      <c r="A89" s="2" t="str">
        <f>[1]Pernoctaciones!A85</f>
        <v>2011</v>
      </c>
      <c r="B89" s="2" t="str">
        <f>[1]Pernoctaciones!B85</f>
        <v>6</v>
      </c>
      <c r="C89" s="3">
        <f>[1]Pernoctaciones!C85</f>
        <v>36570808</v>
      </c>
      <c r="D89" s="3">
        <f>[1]Pernoctaciones!D85</f>
        <v>12194363</v>
      </c>
      <c r="E89" s="3">
        <f>[1]Pernoctaciones!E85</f>
        <v>24376445</v>
      </c>
      <c r="F89" s="3">
        <f>[1]Pernoctaciones!F85</f>
        <v>7222348</v>
      </c>
      <c r="G89" s="3">
        <f>[1]Pernoctaciones!G85</f>
        <v>1400892</v>
      </c>
      <c r="H89" s="3">
        <f>[1]Pernoctaciones!H85</f>
        <v>6347499</v>
      </c>
      <c r="I89" s="3">
        <f>[1]Pernoctaciones!I85</f>
        <v>258713</v>
      </c>
      <c r="J89" s="3">
        <f>[1]Pernoctaciones!J85</f>
        <v>97521</v>
      </c>
      <c r="K89" s="3">
        <f>[1]Pernoctaciones!K85</f>
        <v>247467</v>
      </c>
      <c r="L89" s="3">
        <f>[1]Pernoctaciones!L85</f>
        <v>412155</v>
      </c>
      <c r="M89" s="3">
        <f>[1]Pernoctaciones!M85</f>
        <v>540775</v>
      </c>
    </row>
    <row r="90" spans="1:13">
      <c r="A90" s="2" t="str">
        <f>[1]Pernoctaciones!A86</f>
        <v>2011</v>
      </c>
      <c r="B90" s="2" t="str">
        <f>[1]Pernoctaciones!B86</f>
        <v>7</v>
      </c>
      <c r="C90" s="3">
        <f>[1]Pernoctaciones!C86</f>
        <v>47106251</v>
      </c>
      <c r="D90" s="3">
        <f>[1]Pernoctaciones!D86</f>
        <v>17041721</v>
      </c>
      <c r="E90" s="3">
        <f>[1]Pernoctaciones!E86</f>
        <v>30064530</v>
      </c>
      <c r="F90" s="3">
        <f>[1]Pernoctaciones!F86</f>
        <v>8108871</v>
      </c>
      <c r="G90" s="3">
        <f>[1]Pernoctaciones!G86</f>
        <v>2287250</v>
      </c>
      <c r="H90" s="3">
        <f>[1]Pernoctaciones!H86</f>
        <v>6731900</v>
      </c>
      <c r="I90" s="3">
        <f>[1]Pernoctaciones!I86</f>
        <v>502435</v>
      </c>
      <c r="J90" s="3">
        <f>[1]Pernoctaciones!J86</f>
        <v>112041</v>
      </c>
      <c r="K90" s="3">
        <f>[1]Pernoctaciones!K86</f>
        <v>459173</v>
      </c>
      <c r="L90" s="3">
        <f>[1]Pernoctaciones!L86</f>
        <v>547839</v>
      </c>
      <c r="M90" s="3">
        <f>[1]Pernoctaciones!M86</f>
        <v>609872</v>
      </c>
    </row>
    <row r="91" spans="1:13">
      <c r="A91" s="2" t="str">
        <f>[1]Pernoctaciones!A87</f>
        <v>2011</v>
      </c>
      <c r="B91" s="2" t="str">
        <f>[1]Pernoctaciones!B87</f>
        <v>8</v>
      </c>
      <c r="C91" s="3">
        <f>[1]Pernoctaciones!C87</f>
        <v>52609674</v>
      </c>
      <c r="D91" s="3">
        <f>[1]Pernoctaciones!D87</f>
        <v>21413229</v>
      </c>
      <c r="E91" s="3">
        <f>[1]Pernoctaciones!E87</f>
        <v>31196445</v>
      </c>
      <c r="F91" s="3">
        <f>[1]Pernoctaciones!F87</f>
        <v>8316372</v>
      </c>
      <c r="G91" s="3">
        <f>[1]Pernoctaciones!G87</f>
        <v>3170082</v>
      </c>
      <c r="H91" s="3">
        <f>[1]Pernoctaciones!H87</f>
        <v>7218606</v>
      </c>
      <c r="I91" s="3">
        <f>[1]Pernoctaciones!I87</f>
        <v>320361</v>
      </c>
      <c r="J91" s="3">
        <f>[1]Pernoctaciones!J87</f>
        <v>76214</v>
      </c>
      <c r="K91" s="3">
        <f>[1]Pernoctaciones!K87</f>
        <v>269934</v>
      </c>
      <c r="L91" s="3">
        <f>[1]Pernoctaciones!L87</f>
        <v>421186</v>
      </c>
      <c r="M91" s="3">
        <f>[1]Pernoctaciones!M87</f>
        <v>566008</v>
      </c>
    </row>
    <row r="92" spans="1:13">
      <c r="A92" s="2" t="str">
        <f>[1]Pernoctaciones!A88</f>
        <v>2011</v>
      </c>
      <c r="B92" s="2" t="str">
        <f>[1]Pernoctaciones!B88</f>
        <v>9</v>
      </c>
      <c r="C92" s="3">
        <f>[1]Pernoctaciones!C88</f>
        <v>38672999</v>
      </c>
      <c r="D92" s="3">
        <f>[1]Pernoctaciones!D88</f>
        <v>12960314</v>
      </c>
      <c r="E92" s="3">
        <f>[1]Pernoctaciones!E88</f>
        <v>25712685</v>
      </c>
      <c r="F92" s="3">
        <f>[1]Pernoctaciones!F88</f>
        <v>7627375</v>
      </c>
      <c r="G92" s="3">
        <f>[1]Pernoctaciones!G88</f>
        <v>1445807</v>
      </c>
      <c r="H92" s="3">
        <f>[1]Pernoctaciones!H88</f>
        <v>6623153</v>
      </c>
      <c r="I92" s="3">
        <f>[1]Pernoctaciones!I88</f>
        <v>286261</v>
      </c>
      <c r="J92" s="3">
        <f>[1]Pernoctaciones!J88</f>
        <v>79596</v>
      </c>
      <c r="K92" s="3">
        <f>[1]Pernoctaciones!K88</f>
        <v>272362</v>
      </c>
      <c r="L92" s="3">
        <f>[1]Pernoctaciones!L88</f>
        <v>432329</v>
      </c>
      <c r="M92" s="3">
        <f>[1]Pernoctaciones!M88</f>
        <v>530753</v>
      </c>
    </row>
    <row r="93" spans="1:13">
      <c r="A93" s="2" t="str">
        <f>[1]Pernoctaciones!A89</f>
        <v>2011</v>
      </c>
      <c r="B93" s="2" t="str">
        <f>[1]Pernoctaciones!B89</f>
        <v>10</v>
      </c>
      <c r="C93" s="3">
        <f>[1]Pernoctaciones!C89</f>
        <v>29398395</v>
      </c>
      <c r="D93" s="3">
        <f>[1]Pernoctaciones!D89</f>
        <v>9292429</v>
      </c>
      <c r="E93" s="3">
        <f>[1]Pernoctaciones!E89</f>
        <v>20105966</v>
      </c>
      <c r="F93" s="3">
        <f>[1]Pernoctaciones!F89</f>
        <v>5702142</v>
      </c>
      <c r="G93" s="3">
        <f>[1]Pernoctaciones!G89</f>
        <v>1229548</v>
      </c>
      <c r="H93" s="3">
        <f>[1]Pernoctaciones!H89</f>
        <v>5642671</v>
      </c>
      <c r="I93" s="3">
        <f>[1]Pernoctaciones!I89</f>
        <v>321222</v>
      </c>
      <c r="J93" s="3">
        <f>[1]Pernoctaciones!J89</f>
        <v>222094</v>
      </c>
      <c r="K93" s="3">
        <f>[1]Pernoctaciones!K89</f>
        <v>377853</v>
      </c>
      <c r="L93" s="3">
        <f>[1]Pernoctaciones!L89</f>
        <v>503362</v>
      </c>
      <c r="M93" s="3">
        <f>[1]Pernoctaciones!M89</f>
        <v>386701</v>
      </c>
    </row>
    <row r="94" spans="1:13">
      <c r="A94" s="2" t="str">
        <f>[1]Pernoctaciones!A90</f>
        <v>2011</v>
      </c>
      <c r="B94" s="2" t="str">
        <f>[1]Pernoctaciones!B90</f>
        <v>11</v>
      </c>
      <c r="C94" s="3">
        <f>[1]Pernoctaciones!C90</f>
        <v>18310703</v>
      </c>
      <c r="D94" s="3">
        <f>[1]Pernoctaciones!D90</f>
        <v>6789284</v>
      </c>
      <c r="E94" s="3">
        <f>[1]Pernoctaciones!E90</f>
        <v>11521419</v>
      </c>
      <c r="F94" s="3">
        <f>[1]Pernoctaciones!F90</f>
        <v>2670601</v>
      </c>
      <c r="G94" s="3">
        <f>[1]Pernoctaciones!G90</f>
        <v>500270</v>
      </c>
      <c r="H94" s="3">
        <f>[1]Pernoctaciones!H90</f>
        <v>2865943</v>
      </c>
      <c r="I94" s="3">
        <f>[1]Pernoctaciones!I90</f>
        <v>276832</v>
      </c>
      <c r="J94" s="3">
        <f>[1]Pernoctaciones!J90</f>
        <v>348987</v>
      </c>
      <c r="K94" s="3">
        <f>[1]Pernoctaciones!K90</f>
        <v>528918</v>
      </c>
      <c r="L94" s="3">
        <f>[1]Pernoctaciones!L90</f>
        <v>708181</v>
      </c>
      <c r="M94" s="3">
        <f>[1]Pernoctaciones!M90</f>
        <v>204732</v>
      </c>
    </row>
    <row r="95" spans="1:13">
      <c r="A95" s="2" t="str">
        <f>[1]Pernoctaciones!A91</f>
        <v>2011</v>
      </c>
      <c r="B95" s="2" t="str">
        <f>[1]Pernoctaciones!B91</f>
        <v>12</v>
      </c>
      <c r="C95" s="3">
        <f>[1]Pernoctaciones!C91</f>
        <v>16647147</v>
      </c>
      <c r="D95" s="3">
        <f>[1]Pernoctaciones!D91</f>
        <v>6698751</v>
      </c>
      <c r="E95" s="3">
        <f>[1]Pernoctaciones!E91</f>
        <v>9948396</v>
      </c>
      <c r="F95" s="3">
        <f>[1]Pernoctaciones!F91</f>
        <v>2334167</v>
      </c>
      <c r="G95" s="3">
        <f>[1]Pernoctaciones!G91</f>
        <v>492486</v>
      </c>
      <c r="H95" s="3">
        <f>[1]Pernoctaciones!H91</f>
        <v>2278653</v>
      </c>
      <c r="I95" s="3">
        <f>[1]Pernoctaciones!I91</f>
        <v>265654</v>
      </c>
      <c r="J95" s="3">
        <f>[1]Pernoctaciones!J91</f>
        <v>346317</v>
      </c>
      <c r="K95" s="3">
        <f>[1]Pernoctaciones!K91</f>
        <v>441180</v>
      </c>
      <c r="L95" s="3">
        <f>[1]Pernoctaciones!L91</f>
        <v>691447</v>
      </c>
      <c r="M95" s="3">
        <f>[1]Pernoctaciones!M91</f>
        <v>174045</v>
      </c>
    </row>
    <row r="96" spans="1:13">
      <c r="A96" s="2" t="str">
        <f>[1]Pernoctaciones!A92</f>
        <v>2012</v>
      </c>
      <c r="B96" s="2" t="str">
        <f>[1]Pernoctaciones!B92</f>
        <v>1</v>
      </c>
      <c r="C96" s="3">
        <f>[1]Pernoctaciones!C92</f>
        <v>16292531</v>
      </c>
      <c r="D96" s="3">
        <f>[1]Pernoctaciones!D92</f>
        <v>5560555</v>
      </c>
      <c r="E96" s="3">
        <f>[1]Pernoctaciones!E92</f>
        <v>10731976</v>
      </c>
      <c r="F96" s="3">
        <f>[1]Pernoctaciones!F92</f>
        <v>2358324</v>
      </c>
      <c r="G96" s="3">
        <f>[1]Pernoctaciones!G92</f>
        <v>404820</v>
      </c>
      <c r="H96" s="3">
        <f>[1]Pernoctaciones!H92</f>
        <v>2617925</v>
      </c>
      <c r="I96" s="3">
        <f>[1]Pernoctaciones!I92</f>
        <v>282976</v>
      </c>
      <c r="J96" s="3">
        <f>[1]Pernoctaciones!J92</f>
        <v>320507</v>
      </c>
      <c r="K96" s="3">
        <f>[1]Pernoctaciones!K92</f>
        <v>488840</v>
      </c>
      <c r="L96" s="3">
        <f>[1]Pernoctaciones!L92</f>
        <v>742366</v>
      </c>
      <c r="M96" s="3">
        <f>[1]Pernoctaciones!M92</f>
        <v>208129</v>
      </c>
    </row>
    <row r="97" spans="1:13">
      <c r="A97" s="2" t="str">
        <f>[1]Pernoctaciones!A93</f>
        <v>2012</v>
      </c>
      <c r="B97" s="2" t="str">
        <f>[1]Pernoctaciones!B93</f>
        <v>2</v>
      </c>
      <c r="C97" s="3">
        <f>[1]Pernoctaciones!C93</f>
        <v>17840333</v>
      </c>
      <c r="D97" s="3">
        <f>[1]Pernoctaciones!D93</f>
        <v>6681263</v>
      </c>
      <c r="E97" s="3">
        <f>[1]Pernoctaciones!E93</f>
        <v>11159070</v>
      </c>
      <c r="F97" s="3">
        <f>[1]Pernoctaciones!F93</f>
        <v>2501575</v>
      </c>
      <c r="G97" s="3">
        <f>[1]Pernoctaciones!G93</f>
        <v>560947</v>
      </c>
      <c r="H97" s="3">
        <f>[1]Pernoctaciones!H93</f>
        <v>2701738</v>
      </c>
      <c r="I97" s="3">
        <f>[1]Pernoctaciones!I93</f>
        <v>325614</v>
      </c>
      <c r="J97" s="3">
        <f>[1]Pernoctaciones!J93</f>
        <v>337360</v>
      </c>
      <c r="K97" s="3">
        <f>[1]Pernoctaciones!K93</f>
        <v>563403</v>
      </c>
      <c r="L97" s="3">
        <f>[1]Pernoctaciones!L93</f>
        <v>702280</v>
      </c>
      <c r="M97" s="3">
        <f>[1]Pernoctaciones!M93</f>
        <v>204893</v>
      </c>
    </row>
    <row r="98" spans="1:13">
      <c r="A98" s="2" t="str">
        <f>[1]Pernoctaciones!A94</f>
        <v>2012</v>
      </c>
      <c r="B98" s="2" t="str">
        <f>[1]Pernoctaciones!B94</f>
        <v>3</v>
      </c>
      <c r="C98" s="3">
        <f>[1]Pernoctaciones!C94</f>
        <v>21391263</v>
      </c>
      <c r="D98" s="3">
        <f>[1]Pernoctaciones!D94</f>
        <v>8157728</v>
      </c>
      <c r="E98" s="3">
        <f>[1]Pernoctaciones!E94</f>
        <v>13233535</v>
      </c>
      <c r="F98" s="3">
        <f>[1]Pernoctaciones!F94</f>
        <v>2975388</v>
      </c>
      <c r="G98" s="3">
        <f>[1]Pernoctaciones!G94</f>
        <v>669208</v>
      </c>
      <c r="H98" s="3">
        <f>[1]Pernoctaciones!H94</f>
        <v>3285228</v>
      </c>
      <c r="I98" s="3">
        <f>[1]Pernoctaciones!I94</f>
        <v>383226</v>
      </c>
      <c r="J98" s="3">
        <f>[1]Pernoctaciones!J94</f>
        <v>356722</v>
      </c>
      <c r="K98" s="3">
        <f>[1]Pernoctaciones!K94</f>
        <v>577571</v>
      </c>
      <c r="L98" s="3">
        <f>[1]Pernoctaciones!L94</f>
        <v>803427</v>
      </c>
      <c r="M98" s="3">
        <f>[1]Pernoctaciones!M94</f>
        <v>241869</v>
      </c>
    </row>
    <row r="99" spans="1:13">
      <c r="A99" s="2" t="str">
        <f>[1]Pernoctaciones!A95</f>
        <v>2012</v>
      </c>
      <c r="B99" s="2" t="str">
        <f>[1]Pernoctaciones!B95</f>
        <v>4</v>
      </c>
      <c r="C99" s="3">
        <f>[1]Pernoctaciones!C95</f>
        <v>25218360</v>
      </c>
      <c r="D99" s="3">
        <f>[1]Pernoctaciones!D95</f>
        <v>10352651</v>
      </c>
      <c r="E99" s="3">
        <f>[1]Pernoctaciones!E95</f>
        <v>14865709</v>
      </c>
      <c r="F99" s="3">
        <f>[1]Pernoctaciones!F95</f>
        <v>3518799</v>
      </c>
      <c r="G99" s="3">
        <f>[1]Pernoctaciones!G95</f>
        <v>1369015</v>
      </c>
      <c r="H99" s="3">
        <f>[1]Pernoctaciones!H95</f>
        <v>3427408</v>
      </c>
      <c r="I99" s="3">
        <f>[1]Pernoctaciones!I95</f>
        <v>288488</v>
      </c>
      <c r="J99" s="3">
        <f>[1]Pernoctaciones!J95</f>
        <v>229142</v>
      </c>
      <c r="K99" s="3">
        <f>[1]Pernoctaciones!K95</f>
        <v>334325</v>
      </c>
      <c r="L99" s="3">
        <f>[1]Pernoctaciones!L95</f>
        <v>498043</v>
      </c>
      <c r="M99" s="3">
        <f>[1]Pernoctaciones!M95</f>
        <v>297568</v>
      </c>
    </row>
    <row r="100" spans="1:13">
      <c r="A100" s="2" t="str">
        <f>[1]Pernoctaciones!A96</f>
        <v>2012</v>
      </c>
      <c r="B100" s="2" t="str">
        <f>[1]Pernoctaciones!B96</f>
        <v>5</v>
      </c>
      <c r="C100" s="3">
        <f>[1]Pernoctaciones!C96</f>
        <v>28561978</v>
      </c>
      <c r="D100" s="3">
        <f>[1]Pernoctaciones!D96</f>
        <v>8632167</v>
      </c>
      <c r="E100" s="3">
        <f>[1]Pernoctaciones!E96</f>
        <v>19929811</v>
      </c>
      <c r="F100" s="3">
        <f>[1]Pernoctaciones!F96</f>
        <v>6069300</v>
      </c>
      <c r="G100" s="3">
        <f>[1]Pernoctaciones!G96</f>
        <v>1499436</v>
      </c>
      <c r="H100" s="3">
        <f>[1]Pernoctaciones!H96</f>
        <v>4962401</v>
      </c>
      <c r="I100" s="3">
        <f>[1]Pernoctaciones!I96</f>
        <v>261205</v>
      </c>
      <c r="J100" s="3">
        <f>[1]Pernoctaciones!J96</f>
        <v>107930</v>
      </c>
      <c r="K100" s="3">
        <f>[1]Pernoctaciones!K96</f>
        <v>229276</v>
      </c>
      <c r="L100" s="3">
        <f>[1]Pernoctaciones!L96</f>
        <v>391141</v>
      </c>
      <c r="M100" s="3">
        <f>[1]Pernoctaciones!M96</f>
        <v>451511</v>
      </c>
    </row>
    <row r="101" spans="1:13">
      <c r="A101" s="2" t="str">
        <f>[1]Pernoctaciones!A97</f>
        <v>2012</v>
      </c>
      <c r="B101" s="2" t="str">
        <f>[1]Pernoctaciones!B97</f>
        <v>6</v>
      </c>
      <c r="C101" s="3">
        <f>[1]Pernoctaciones!C97</f>
        <v>36046869</v>
      </c>
      <c r="D101" s="3">
        <f>[1]Pernoctaciones!D97</f>
        <v>11188516</v>
      </c>
      <c r="E101" s="3">
        <f>[1]Pernoctaciones!E97</f>
        <v>24858353</v>
      </c>
      <c r="F101" s="3">
        <f>[1]Pernoctaciones!F97</f>
        <v>7754241</v>
      </c>
      <c r="G101" s="3">
        <f>[1]Pernoctaciones!G97</f>
        <v>1208300</v>
      </c>
      <c r="H101" s="3">
        <f>[1]Pernoctaciones!H97</f>
        <v>6109984</v>
      </c>
      <c r="I101" s="3">
        <f>[1]Pernoctaciones!I97</f>
        <v>271278</v>
      </c>
      <c r="J101" s="3">
        <f>[1]Pernoctaciones!J97</f>
        <v>134582</v>
      </c>
      <c r="K101" s="3">
        <f>[1]Pernoctaciones!K97</f>
        <v>400219</v>
      </c>
      <c r="L101" s="3">
        <f>[1]Pernoctaciones!L97</f>
        <v>440203</v>
      </c>
      <c r="M101" s="3">
        <f>[1]Pernoctaciones!M97</f>
        <v>578593</v>
      </c>
    </row>
    <row r="102" spans="1:13">
      <c r="A102" s="2" t="str">
        <f>[1]Pernoctaciones!A98</f>
        <v>2012</v>
      </c>
      <c r="B102" s="2" t="str">
        <f>[1]Pernoctaciones!B98</f>
        <v>7</v>
      </c>
      <c r="C102" s="3">
        <f>[1]Pernoctaciones!C98</f>
        <v>46472271</v>
      </c>
      <c r="D102" s="3">
        <f>[1]Pernoctaciones!D98</f>
        <v>15361536</v>
      </c>
      <c r="E102" s="3">
        <f>[1]Pernoctaciones!E98</f>
        <v>31110735</v>
      </c>
      <c r="F102" s="3">
        <f>[1]Pernoctaciones!F98</f>
        <v>8716266</v>
      </c>
      <c r="G102" s="3">
        <f>[1]Pernoctaciones!G98</f>
        <v>2048299</v>
      </c>
      <c r="H102" s="3">
        <f>[1]Pernoctaciones!H98</f>
        <v>6905995</v>
      </c>
      <c r="I102" s="3">
        <f>[1]Pernoctaciones!I98</f>
        <v>573412</v>
      </c>
      <c r="J102" s="3">
        <f>[1]Pernoctaciones!J98</f>
        <v>132212</v>
      </c>
      <c r="K102" s="3">
        <f>[1]Pernoctaciones!K98</f>
        <v>574513</v>
      </c>
      <c r="L102" s="3">
        <f>[1]Pernoctaciones!L98</f>
        <v>557218</v>
      </c>
      <c r="M102" s="3">
        <f>[1]Pernoctaciones!M98</f>
        <v>618781</v>
      </c>
    </row>
    <row r="103" spans="1:13">
      <c r="A103" s="2" t="str">
        <f>[1]Pernoctaciones!A99</f>
        <v>2012</v>
      </c>
      <c r="B103" s="2" t="str">
        <f>[1]Pernoctaciones!B99</f>
        <v>8</v>
      </c>
      <c r="C103" s="3">
        <f>[1]Pernoctaciones!C99</f>
        <v>51264965</v>
      </c>
      <c r="D103" s="3">
        <f>[1]Pernoctaciones!D99</f>
        <v>19233877</v>
      </c>
      <c r="E103" s="3">
        <f>[1]Pernoctaciones!E99</f>
        <v>32031088</v>
      </c>
      <c r="F103" s="3">
        <f>[1]Pernoctaciones!F99</f>
        <v>9005397</v>
      </c>
      <c r="G103" s="3">
        <f>[1]Pernoctaciones!G99</f>
        <v>3447238</v>
      </c>
      <c r="H103" s="3">
        <f>[1]Pernoctaciones!H99</f>
        <v>6895707</v>
      </c>
      <c r="I103" s="3">
        <f>[1]Pernoctaciones!I99</f>
        <v>342433</v>
      </c>
      <c r="J103" s="3">
        <f>[1]Pernoctaciones!J99</f>
        <v>74617</v>
      </c>
      <c r="K103" s="3">
        <f>[1]Pernoctaciones!K99</f>
        <v>399239</v>
      </c>
      <c r="L103" s="3">
        <f>[1]Pernoctaciones!L99</f>
        <v>463541</v>
      </c>
      <c r="M103" s="3">
        <f>[1]Pernoctaciones!M99</f>
        <v>605497</v>
      </c>
    </row>
    <row r="104" spans="1:13">
      <c r="A104" s="2" t="str">
        <f>[1]Pernoctaciones!A100</f>
        <v>2012</v>
      </c>
      <c r="B104" s="2" t="str">
        <f>[1]Pernoctaciones!B100</f>
        <v>9</v>
      </c>
      <c r="C104" s="3">
        <f>[1]Pernoctaciones!C100</f>
        <v>38687313</v>
      </c>
      <c r="D104" s="3">
        <f>[1]Pernoctaciones!D100</f>
        <v>11634589</v>
      </c>
      <c r="E104" s="3">
        <f>[1]Pernoctaciones!E100</f>
        <v>27052724</v>
      </c>
      <c r="F104" s="3">
        <f>[1]Pernoctaciones!F100</f>
        <v>8153426</v>
      </c>
      <c r="G104" s="3">
        <f>[1]Pernoctaciones!G100</f>
        <v>1590465</v>
      </c>
      <c r="H104" s="3">
        <f>[1]Pernoctaciones!H100</f>
        <v>6626713</v>
      </c>
      <c r="I104" s="3">
        <f>[1]Pernoctaciones!I100</f>
        <v>294473</v>
      </c>
      <c r="J104" s="3">
        <f>[1]Pernoctaciones!J100</f>
        <v>86748</v>
      </c>
      <c r="K104" s="3">
        <f>[1]Pernoctaciones!K100</f>
        <v>366311</v>
      </c>
      <c r="L104" s="3">
        <f>[1]Pernoctaciones!L100</f>
        <v>460211</v>
      </c>
      <c r="M104" s="3">
        <f>[1]Pernoctaciones!M100</f>
        <v>621185</v>
      </c>
    </row>
    <row r="105" spans="1:13">
      <c r="A105" s="2" t="str">
        <f>[1]Pernoctaciones!A101</f>
        <v>2012</v>
      </c>
      <c r="B105" s="2" t="str">
        <f>[1]Pernoctaciones!B101</f>
        <v>10</v>
      </c>
      <c r="C105" s="3">
        <f>[1]Pernoctaciones!C101</f>
        <v>28519705</v>
      </c>
      <c r="D105" s="3">
        <f>[1]Pernoctaciones!D101</f>
        <v>8288703</v>
      </c>
      <c r="E105" s="3">
        <f>[1]Pernoctaciones!E101</f>
        <v>20231002</v>
      </c>
      <c r="F105" s="3">
        <f>[1]Pernoctaciones!F101</f>
        <v>5999554</v>
      </c>
      <c r="G105" s="3">
        <f>[1]Pernoctaciones!G101</f>
        <v>1022922</v>
      </c>
      <c r="H105" s="3">
        <f>[1]Pernoctaciones!H101</f>
        <v>5430797</v>
      </c>
      <c r="I105" s="3">
        <f>[1]Pernoctaciones!I101</f>
        <v>335283</v>
      </c>
      <c r="J105" s="3">
        <f>[1]Pernoctaciones!J101</f>
        <v>243958</v>
      </c>
      <c r="K105" s="3">
        <f>[1]Pernoctaciones!K101</f>
        <v>469409</v>
      </c>
      <c r="L105" s="3">
        <f>[1]Pernoctaciones!L101</f>
        <v>588598</v>
      </c>
      <c r="M105" s="3">
        <f>[1]Pernoctaciones!M101</f>
        <v>453844</v>
      </c>
    </row>
    <row r="106" spans="1:13">
      <c r="A106" s="2" t="str">
        <f>[1]Pernoctaciones!A102</f>
        <v>2012</v>
      </c>
      <c r="B106" s="2" t="str">
        <f>[1]Pernoctaciones!B102</f>
        <v>11</v>
      </c>
      <c r="C106" s="3">
        <f>[1]Pernoctaciones!C102</f>
        <v>17472366</v>
      </c>
      <c r="D106" s="3">
        <f>[1]Pernoctaciones!D102</f>
        <v>5956343</v>
      </c>
      <c r="E106" s="3">
        <f>[1]Pernoctaciones!E102</f>
        <v>11516023</v>
      </c>
      <c r="F106" s="3">
        <f>[1]Pernoctaciones!F102</f>
        <v>2767323</v>
      </c>
      <c r="G106" s="3">
        <f>[1]Pernoctaciones!G102</f>
        <v>640212</v>
      </c>
      <c r="H106" s="3">
        <f>[1]Pernoctaciones!H102</f>
        <v>2540301</v>
      </c>
      <c r="I106" s="3">
        <f>[1]Pernoctaciones!I102</f>
        <v>264181</v>
      </c>
      <c r="J106" s="3">
        <f>[1]Pernoctaciones!J102</f>
        <v>336289</v>
      </c>
      <c r="K106" s="3">
        <f>[1]Pernoctaciones!K102</f>
        <v>606877</v>
      </c>
      <c r="L106" s="3">
        <f>[1]Pernoctaciones!L102</f>
        <v>813644</v>
      </c>
      <c r="M106" s="3">
        <f>[1]Pernoctaciones!M102</f>
        <v>196060</v>
      </c>
    </row>
    <row r="107" spans="1:13">
      <c r="A107" s="2" t="str">
        <f>[1]Pernoctaciones!A103</f>
        <v>2012</v>
      </c>
      <c r="B107" s="2" t="str">
        <f>[1]Pernoctaciones!B103</f>
        <v>12</v>
      </c>
      <c r="C107" s="3">
        <f>[1]Pernoctaciones!C103</f>
        <v>16037033</v>
      </c>
      <c r="D107" s="3">
        <f>[1]Pernoctaciones!D103</f>
        <v>5868410</v>
      </c>
      <c r="E107" s="3">
        <f>[1]Pernoctaciones!E103</f>
        <v>10168623</v>
      </c>
      <c r="F107" s="3">
        <f>[1]Pernoctaciones!F103</f>
        <v>2457814</v>
      </c>
      <c r="G107" s="3">
        <f>[1]Pernoctaciones!G103</f>
        <v>497487</v>
      </c>
      <c r="H107" s="3">
        <f>[1]Pernoctaciones!H103</f>
        <v>2199983</v>
      </c>
      <c r="I107" s="3">
        <f>[1]Pernoctaciones!I103</f>
        <v>248738</v>
      </c>
      <c r="J107" s="3">
        <f>[1]Pernoctaciones!J103</f>
        <v>342888</v>
      </c>
      <c r="K107" s="3">
        <f>[1]Pernoctaciones!K103</f>
        <v>527238</v>
      </c>
      <c r="L107" s="3">
        <f>[1]Pernoctaciones!L103</f>
        <v>816857</v>
      </c>
      <c r="M107" s="3">
        <f>[1]Pernoctaciones!M103</f>
        <v>156056</v>
      </c>
    </row>
    <row r="108" spans="1:13">
      <c r="A108" s="2" t="str">
        <f>[1]Pernoctaciones!A104</f>
        <v>2013</v>
      </c>
      <c r="B108" s="2" t="str">
        <f>[1]Pernoctaciones!B104</f>
        <v>1</v>
      </c>
      <c r="C108" s="3">
        <f>[1]Pernoctaciones!C104</f>
        <v>15489402</v>
      </c>
      <c r="D108" s="3">
        <f>[1]Pernoctaciones!D104</f>
        <v>4912389</v>
      </c>
      <c r="E108" s="3">
        <f>[1]Pernoctaciones!E104</f>
        <v>10577013</v>
      </c>
      <c r="F108" s="3">
        <f>[1]Pernoctaciones!F104</f>
        <v>2496967</v>
      </c>
      <c r="G108" s="3">
        <f>[1]Pernoctaciones!G104</f>
        <v>462354</v>
      </c>
      <c r="H108" s="3">
        <f>[1]Pernoctaciones!H104</f>
        <v>2394260</v>
      </c>
      <c r="I108" s="3">
        <f>[1]Pernoctaciones!I104</f>
        <v>311918</v>
      </c>
      <c r="J108" s="3">
        <f>[1]Pernoctaciones!J104</f>
        <v>317481</v>
      </c>
      <c r="K108" s="3">
        <f>[1]Pernoctaciones!K104</f>
        <v>520834</v>
      </c>
      <c r="L108" s="3">
        <f>[1]Pernoctaciones!L104</f>
        <v>762366</v>
      </c>
      <c r="M108" s="3">
        <f>[1]Pernoctaciones!M104</f>
        <v>187643</v>
      </c>
    </row>
    <row r="109" spans="1:13">
      <c r="A109" s="2" t="str">
        <f>[1]Pernoctaciones!A105</f>
        <v>2013</v>
      </c>
      <c r="B109" s="2" t="str">
        <f>[1]Pernoctaciones!B105</f>
        <v>2</v>
      </c>
      <c r="C109" s="3">
        <f>[1]Pernoctaciones!C105</f>
        <v>16684553</v>
      </c>
      <c r="D109" s="3">
        <f>[1]Pernoctaciones!D105</f>
        <v>5749449</v>
      </c>
      <c r="E109" s="3">
        <f>[1]Pernoctaciones!E105</f>
        <v>10935104</v>
      </c>
      <c r="F109" s="3">
        <f>[1]Pernoctaciones!F105</f>
        <v>2490310</v>
      </c>
      <c r="G109" s="3">
        <f>[1]Pernoctaciones!G105</f>
        <v>540774</v>
      </c>
      <c r="H109" s="3">
        <f>[1]Pernoctaciones!H105</f>
        <v>2505336</v>
      </c>
      <c r="I109" s="3">
        <f>[1]Pernoctaciones!I105</f>
        <v>309165</v>
      </c>
      <c r="J109" s="3">
        <f>[1]Pernoctaciones!J105</f>
        <v>319714</v>
      </c>
      <c r="K109" s="3">
        <f>[1]Pernoctaciones!K105</f>
        <v>572106</v>
      </c>
      <c r="L109" s="3">
        <f>[1]Pernoctaciones!L105</f>
        <v>761940</v>
      </c>
      <c r="M109" s="3">
        <f>[1]Pernoctaciones!M105</f>
        <v>189366</v>
      </c>
    </row>
    <row r="110" spans="1:13">
      <c r="A110" s="2" t="str">
        <f>[1]Pernoctaciones!A106</f>
        <v>2013</v>
      </c>
      <c r="B110" s="2" t="str">
        <f>[1]Pernoctaciones!B106</f>
        <v>3</v>
      </c>
      <c r="C110" s="3">
        <f>[1]Pernoctaciones!C106</f>
        <v>23157046</v>
      </c>
      <c r="D110" s="3">
        <f>[1]Pernoctaciones!D106</f>
        <v>9231011</v>
      </c>
      <c r="E110" s="3">
        <f>[1]Pernoctaciones!E106</f>
        <v>13926035</v>
      </c>
      <c r="F110" s="3">
        <f>[1]Pernoctaciones!F106</f>
        <v>3240250</v>
      </c>
      <c r="G110" s="3">
        <f>[1]Pernoctaciones!G106</f>
        <v>802220</v>
      </c>
      <c r="H110" s="3">
        <f>[1]Pernoctaciones!H106</f>
        <v>3373144</v>
      </c>
      <c r="I110" s="3">
        <f>[1]Pernoctaciones!I106</f>
        <v>393100</v>
      </c>
      <c r="J110" s="3">
        <f>[1]Pernoctaciones!J106</f>
        <v>355221</v>
      </c>
      <c r="K110" s="3">
        <f>[1]Pernoctaciones!K106</f>
        <v>625541</v>
      </c>
      <c r="L110" s="3">
        <f>[1]Pernoctaciones!L106</f>
        <v>881853</v>
      </c>
      <c r="M110" s="3">
        <f>[1]Pernoctaciones!M106</f>
        <v>246341</v>
      </c>
    </row>
    <row r="111" spans="1:13">
      <c r="A111" s="2" t="str">
        <f>[1]Pernoctaciones!A107</f>
        <v>2013</v>
      </c>
      <c r="B111" s="2" t="str">
        <f>[1]Pernoctaciones!B107</f>
        <v>4</v>
      </c>
      <c r="C111" s="3">
        <f>[1]Pernoctaciones!C107</f>
        <v>22658620</v>
      </c>
      <c r="D111" s="3">
        <f>[1]Pernoctaciones!D107</f>
        <v>7812875</v>
      </c>
      <c r="E111" s="3">
        <f>[1]Pernoctaciones!E107</f>
        <v>14845745</v>
      </c>
      <c r="F111" s="3">
        <f>[1]Pernoctaciones!F107</f>
        <v>3831905</v>
      </c>
      <c r="G111" s="3">
        <f>[1]Pernoctaciones!G107</f>
        <v>1446464</v>
      </c>
      <c r="H111" s="3">
        <f>[1]Pernoctaciones!H107</f>
        <v>3231051</v>
      </c>
      <c r="I111" s="3">
        <f>[1]Pernoctaciones!I107</f>
        <v>259335</v>
      </c>
      <c r="J111" s="3">
        <f>[1]Pernoctaciones!J107</f>
        <v>204148</v>
      </c>
      <c r="K111" s="3">
        <f>[1]Pernoctaciones!K107</f>
        <v>338590</v>
      </c>
      <c r="L111" s="3">
        <f>[1]Pernoctaciones!L107</f>
        <v>538315</v>
      </c>
      <c r="M111" s="3">
        <f>[1]Pernoctaciones!M107</f>
        <v>307192</v>
      </c>
    </row>
    <row r="112" spans="1:13">
      <c r="A112" s="2" t="str">
        <f>[1]Pernoctaciones!A108</f>
        <v>2013</v>
      </c>
      <c r="B112" s="2" t="str">
        <f>[1]Pernoctaciones!B108</f>
        <v>5</v>
      </c>
      <c r="C112" s="3">
        <f>[1]Pernoctaciones!C108</f>
        <v>30983944</v>
      </c>
      <c r="D112" s="3">
        <f>[1]Pernoctaciones!D108</f>
        <v>9089172</v>
      </c>
      <c r="E112" s="3">
        <f>[1]Pernoctaciones!E108</f>
        <v>21894772</v>
      </c>
      <c r="F112" s="3">
        <f>[1]Pernoctaciones!F108</f>
        <v>6720644</v>
      </c>
      <c r="G112" s="3">
        <f>[1]Pernoctaciones!G108</f>
        <v>1877007</v>
      </c>
      <c r="H112" s="3">
        <f>[1]Pernoctaciones!H108</f>
        <v>5323184</v>
      </c>
      <c r="I112" s="3">
        <f>[1]Pernoctaciones!I108</f>
        <v>260866</v>
      </c>
      <c r="J112" s="3">
        <f>[1]Pernoctaciones!J108</f>
        <v>130556</v>
      </c>
      <c r="K112" s="3">
        <f>[1]Pernoctaciones!K108</f>
        <v>324090</v>
      </c>
      <c r="L112" s="3">
        <f>[1]Pernoctaciones!L108</f>
        <v>429444</v>
      </c>
      <c r="M112" s="3">
        <f>[1]Pernoctaciones!M108</f>
        <v>477125</v>
      </c>
    </row>
    <row r="113" spans="1:13">
      <c r="A113" s="2" t="str">
        <f>[1]Pernoctaciones!A109</f>
        <v>2013</v>
      </c>
      <c r="B113" s="2" t="str">
        <f>[1]Pernoctaciones!B109</f>
        <v>6</v>
      </c>
      <c r="C113" s="3">
        <f>[1]Pernoctaciones!C109</f>
        <v>36869081</v>
      </c>
      <c r="D113" s="3">
        <f>[1]Pernoctaciones!D109</f>
        <v>10885015</v>
      </c>
      <c r="E113" s="3">
        <f>[1]Pernoctaciones!E109</f>
        <v>25984066</v>
      </c>
      <c r="F113" s="3">
        <f>[1]Pernoctaciones!F109</f>
        <v>8168355</v>
      </c>
      <c r="G113" s="3">
        <f>[1]Pernoctaciones!G109</f>
        <v>1389639</v>
      </c>
      <c r="H113" s="3">
        <f>[1]Pernoctaciones!H109</f>
        <v>5846554</v>
      </c>
      <c r="I113" s="3">
        <f>[1]Pernoctaciones!I109</f>
        <v>270570</v>
      </c>
      <c r="J113" s="3">
        <f>[1]Pernoctaciones!J109</f>
        <v>151624</v>
      </c>
      <c r="K113" s="3">
        <f>[1]Pernoctaciones!K109</f>
        <v>410981</v>
      </c>
      <c r="L113" s="3">
        <f>[1]Pernoctaciones!L109</f>
        <v>565033</v>
      </c>
      <c r="M113" s="3">
        <f>[1]Pernoctaciones!M109</f>
        <v>661276</v>
      </c>
    </row>
    <row r="114" spans="1:13">
      <c r="A114" s="2" t="str">
        <f>[1]Pernoctaciones!A110</f>
        <v>2013</v>
      </c>
      <c r="B114" s="2" t="str">
        <f>[1]Pernoctaciones!B110</f>
        <v>7</v>
      </c>
      <c r="C114" s="3">
        <f>[1]Pernoctaciones!C110</f>
        <v>46879756</v>
      </c>
      <c r="D114" s="3">
        <f>[1]Pernoctaciones!D110</f>
        <v>15218785</v>
      </c>
      <c r="E114" s="3">
        <f>[1]Pernoctaciones!E110</f>
        <v>31660971</v>
      </c>
      <c r="F114" s="3">
        <f>[1]Pernoctaciones!F110</f>
        <v>8901474</v>
      </c>
      <c r="G114" s="3">
        <f>[1]Pernoctaciones!G110</f>
        <v>2105652</v>
      </c>
      <c r="H114" s="3">
        <f>[1]Pernoctaciones!H110</f>
        <v>6793992</v>
      </c>
      <c r="I114" s="3">
        <f>[1]Pernoctaciones!I110</f>
        <v>530503</v>
      </c>
      <c r="J114" s="3">
        <f>[1]Pernoctaciones!J110</f>
        <v>153852</v>
      </c>
      <c r="K114" s="3">
        <f>[1]Pernoctaciones!K110</f>
        <v>668534</v>
      </c>
      <c r="L114" s="3">
        <f>[1]Pernoctaciones!L110</f>
        <v>603497</v>
      </c>
      <c r="M114" s="3">
        <f>[1]Pernoctaciones!M110</f>
        <v>703605</v>
      </c>
    </row>
    <row r="115" spans="1:13">
      <c r="A115" s="2" t="str">
        <f>[1]Pernoctaciones!A111</f>
        <v>2013</v>
      </c>
      <c r="B115" s="2" t="str">
        <f>[1]Pernoctaciones!B111</f>
        <v>8</v>
      </c>
      <c r="C115" s="3">
        <f>[1]Pernoctaciones!C111</f>
        <v>52770114</v>
      </c>
      <c r="D115" s="3">
        <f>[1]Pernoctaciones!D111</f>
        <v>19685887</v>
      </c>
      <c r="E115" s="3">
        <f>[1]Pernoctaciones!E111</f>
        <v>33084227</v>
      </c>
      <c r="F115" s="3">
        <f>[1]Pernoctaciones!F111</f>
        <v>9205715</v>
      </c>
      <c r="G115" s="3">
        <f>[1]Pernoctaciones!G111</f>
        <v>3752227</v>
      </c>
      <c r="H115" s="3">
        <f>[1]Pernoctaciones!H111</f>
        <v>7164753</v>
      </c>
      <c r="I115" s="3">
        <f>[1]Pernoctaciones!I111</f>
        <v>304036</v>
      </c>
      <c r="J115" s="3">
        <f>[1]Pernoctaciones!J111</f>
        <v>99080</v>
      </c>
      <c r="K115" s="3">
        <f>[1]Pernoctaciones!K111</f>
        <v>362637</v>
      </c>
      <c r="L115" s="3">
        <f>[1]Pernoctaciones!L111</f>
        <v>463047</v>
      </c>
      <c r="M115" s="3">
        <f>[1]Pernoctaciones!M111</f>
        <v>647665</v>
      </c>
    </row>
    <row r="116" spans="1:13">
      <c r="A116" s="2" t="str">
        <f>[1]Pernoctaciones!A112</f>
        <v>2013</v>
      </c>
      <c r="B116" s="2" t="str">
        <f>[1]Pernoctaciones!B112</f>
        <v>9</v>
      </c>
      <c r="C116" s="3">
        <f>[1]Pernoctaciones!C112</f>
        <v>39362795</v>
      </c>
      <c r="D116" s="3">
        <f>[1]Pernoctaciones!D112</f>
        <v>11604951</v>
      </c>
      <c r="E116" s="3">
        <f>[1]Pernoctaciones!E112</f>
        <v>27757844</v>
      </c>
      <c r="F116" s="3">
        <f>[1]Pernoctaciones!F112</f>
        <v>8355193</v>
      </c>
      <c r="G116" s="3">
        <f>[1]Pernoctaciones!G112</f>
        <v>1613732</v>
      </c>
      <c r="H116" s="3">
        <f>[1]Pernoctaciones!H112</f>
        <v>6817561</v>
      </c>
      <c r="I116" s="3">
        <f>[1]Pernoctaciones!I112</f>
        <v>270008</v>
      </c>
      <c r="J116" s="3">
        <f>[1]Pernoctaciones!J112</f>
        <v>116012</v>
      </c>
      <c r="K116" s="3">
        <f>[1]Pernoctaciones!K112</f>
        <v>353425</v>
      </c>
      <c r="L116" s="3">
        <f>[1]Pernoctaciones!L112</f>
        <v>472637</v>
      </c>
      <c r="M116" s="3">
        <f>[1]Pernoctaciones!M112</f>
        <v>591234</v>
      </c>
    </row>
    <row r="117" spans="1:13">
      <c r="A117" s="2" t="str">
        <f>[1]Pernoctaciones!A113</f>
        <v>2013</v>
      </c>
      <c r="B117" s="2" t="str">
        <f>[1]Pernoctaciones!B113</f>
        <v>10</v>
      </c>
      <c r="C117" s="3">
        <f>[1]Pernoctaciones!C113</f>
        <v>29848439</v>
      </c>
      <c r="D117" s="3">
        <f>[1]Pernoctaciones!D113</f>
        <v>8340242</v>
      </c>
      <c r="E117" s="3">
        <f>[1]Pernoctaciones!E113</f>
        <v>21508197</v>
      </c>
      <c r="F117" s="3">
        <f>[1]Pernoctaciones!F113</f>
        <v>6086851</v>
      </c>
      <c r="G117" s="3">
        <f>[1]Pernoctaciones!G113</f>
        <v>1350642</v>
      </c>
      <c r="H117" s="3">
        <f>[1]Pernoctaciones!H113</f>
        <v>5709029</v>
      </c>
      <c r="I117" s="3">
        <f>[1]Pernoctaciones!I113</f>
        <v>352345</v>
      </c>
      <c r="J117" s="3">
        <f>[1]Pernoctaciones!J113</f>
        <v>268858</v>
      </c>
      <c r="K117" s="3">
        <f>[1]Pernoctaciones!K113</f>
        <v>478016</v>
      </c>
      <c r="L117" s="3">
        <f>[1]Pernoctaciones!L113</f>
        <v>616811</v>
      </c>
      <c r="M117" s="3">
        <f>[1]Pernoctaciones!M113</f>
        <v>482513</v>
      </c>
    </row>
    <row r="118" spans="1:13">
      <c r="A118" s="2" t="str">
        <f>[1]Pernoctaciones!A114</f>
        <v>2013</v>
      </c>
      <c r="B118" s="2" t="str">
        <f>[1]Pernoctaciones!B114</f>
        <v>11</v>
      </c>
      <c r="C118" s="3">
        <f>[1]Pernoctaciones!C114</f>
        <v>18834389</v>
      </c>
      <c r="D118" s="3">
        <f>[1]Pernoctaciones!D114</f>
        <v>6728912</v>
      </c>
      <c r="E118" s="3">
        <f>[1]Pernoctaciones!E114</f>
        <v>12105477</v>
      </c>
      <c r="F118" s="3">
        <f>[1]Pernoctaciones!F114</f>
        <v>2920470</v>
      </c>
      <c r="G118" s="3">
        <f>[1]Pernoctaciones!G114</f>
        <v>534071</v>
      </c>
      <c r="H118" s="3">
        <f>[1]Pernoctaciones!H114</f>
        <v>2688725</v>
      </c>
      <c r="I118" s="3">
        <f>[1]Pernoctaciones!I114</f>
        <v>303369</v>
      </c>
      <c r="J118" s="3">
        <f>[1]Pernoctaciones!J114</f>
        <v>363356</v>
      </c>
      <c r="K118" s="3">
        <f>[1]Pernoctaciones!K114</f>
        <v>641214</v>
      </c>
      <c r="L118" s="3">
        <f>[1]Pernoctaciones!L114</f>
        <v>834041</v>
      </c>
      <c r="M118" s="3">
        <f>[1]Pernoctaciones!M114</f>
        <v>205743</v>
      </c>
    </row>
    <row r="119" spans="1:13">
      <c r="A119" s="2" t="str">
        <f>[1]Pernoctaciones!A115</f>
        <v>2013</v>
      </c>
      <c r="B119" s="2" t="str">
        <f>[1]Pernoctaciones!B115</f>
        <v>12</v>
      </c>
      <c r="C119" s="3">
        <f>[1]Pernoctaciones!C115</f>
        <v>17359472</v>
      </c>
      <c r="D119" s="3">
        <f>[1]Pernoctaciones!D115</f>
        <v>6328256</v>
      </c>
      <c r="E119" s="3">
        <f>[1]Pernoctaciones!E115</f>
        <v>11031216</v>
      </c>
      <c r="F119" s="3">
        <f>[1]Pernoctaciones!F115</f>
        <v>2673394</v>
      </c>
      <c r="G119" s="3">
        <f>[1]Pernoctaciones!G115</f>
        <v>558673</v>
      </c>
      <c r="H119" s="3">
        <f>[1]Pernoctaciones!H115</f>
        <v>2408107</v>
      </c>
      <c r="I119" s="3">
        <f>[1]Pernoctaciones!I115</f>
        <v>277063</v>
      </c>
      <c r="J119" s="3">
        <f>[1]Pernoctaciones!J115</f>
        <v>370225</v>
      </c>
      <c r="K119" s="3">
        <f>[1]Pernoctaciones!K115</f>
        <v>515915</v>
      </c>
      <c r="L119" s="3">
        <f>[1]Pernoctaciones!L115</f>
        <v>779506</v>
      </c>
      <c r="M119" s="3">
        <f>[1]Pernoctaciones!M115</f>
        <v>160012</v>
      </c>
    </row>
    <row r="120" spans="1:13">
      <c r="A120" s="2" t="str">
        <f>[1]Pernoctaciones!A116</f>
        <v>2014</v>
      </c>
      <c r="B120" s="2" t="str">
        <f>[1]Pernoctaciones!B116</f>
        <v>1</v>
      </c>
      <c r="C120" s="3">
        <f>[1]Pernoctaciones!C116</f>
        <v>16625010</v>
      </c>
      <c r="D120" s="3">
        <f>[1]Pernoctaciones!D116</f>
        <v>4999112</v>
      </c>
      <c r="E120" s="3">
        <f>[1]Pernoctaciones!E116</f>
        <v>11625898</v>
      </c>
      <c r="F120" s="3">
        <f>[1]Pernoctaciones!F116</f>
        <v>2634719</v>
      </c>
      <c r="G120" s="3">
        <f>[1]Pernoctaciones!G116</f>
        <v>488540</v>
      </c>
      <c r="H120" s="3">
        <f>[1]Pernoctaciones!H116</f>
        <v>2635963</v>
      </c>
      <c r="I120" s="3">
        <f>[1]Pernoctaciones!I116</f>
        <v>347013</v>
      </c>
      <c r="J120" s="3">
        <f>[1]Pernoctaciones!J116</f>
        <v>392165</v>
      </c>
      <c r="K120" s="3">
        <f>[1]Pernoctaciones!K116</f>
        <v>587122</v>
      </c>
      <c r="L120" s="3">
        <f>[1]Pernoctaciones!L116</f>
        <v>774338</v>
      </c>
      <c r="M120" s="3">
        <f>[1]Pernoctaciones!M116</f>
        <v>202184</v>
      </c>
    </row>
    <row r="121" spans="1:13">
      <c r="A121" s="2" t="str">
        <f>[1]Pernoctaciones!A117</f>
        <v>2014</v>
      </c>
      <c r="B121" s="2" t="str">
        <f>[1]Pernoctaciones!B117</f>
        <v>2</v>
      </c>
      <c r="C121" s="3">
        <f>[1]Pernoctaciones!C117</f>
        <v>17553495</v>
      </c>
      <c r="D121" s="3">
        <f>[1]Pernoctaciones!D117</f>
        <v>5924914</v>
      </c>
      <c r="E121" s="3">
        <f>[1]Pernoctaciones!E117</f>
        <v>11628581</v>
      </c>
      <c r="F121" s="3">
        <f>[1]Pernoctaciones!F117</f>
        <v>2748232</v>
      </c>
      <c r="G121" s="3">
        <f>[1]Pernoctaciones!G117</f>
        <v>602053</v>
      </c>
      <c r="H121" s="3">
        <f>[1]Pernoctaciones!H117</f>
        <v>2568186</v>
      </c>
      <c r="I121" s="3">
        <f>[1]Pernoctaciones!I117</f>
        <v>375199</v>
      </c>
      <c r="J121" s="3">
        <f>[1]Pernoctaciones!J117</f>
        <v>373083</v>
      </c>
      <c r="K121" s="3">
        <f>[1]Pernoctaciones!K117</f>
        <v>623369</v>
      </c>
      <c r="L121" s="3">
        <f>[1]Pernoctaciones!L117</f>
        <v>732458</v>
      </c>
      <c r="M121" s="3">
        <f>[1]Pernoctaciones!M117</f>
        <v>201403</v>
      </c>
    </row>
    <row r="122" spans="1:13">
      <c r="A122" s="2" t="str">
        <f>[1]Pernoctaciones!A118</f>
        <v>2014</v>
      </c>
      <c r="B122" s="2" t="str">
        <f>[1]Pernoctaciones!B118</f>
        <v>3</v>
      </c>
      <c r="C122" s="3">
        <f>[1]Pernoctaciones!C118</f>
        <v>22312118</v>
      </c>
      <c r="D122" s="3">
        <f>[1]Pernoctaciones!D118</f>
        <v>7605881</v>
      </c>
      <c r="E122" s="3">
        <f>[1]Pernoctaciones!E118</f>
        <v>14706237</v>
      </c>
      <c r="F122" s="3">
        <f>[1]Pernoctaciones!F118</f>
        <v>3370839</v>
      </c>
      <c r="G122" s="3">
        <f>[1]Pernoctaciones!G118</f>
        <v>813893</v>
      </c>
      <c r="H122" s="3">
        <f>[1]Pernoctaciones!H118</f>
        <v>3693912</v>
      </c>
      <c r="I122" s="3">
        <f>[1]Pernoctaciones!I118</f>
        <v>415689</v>
      </c>
      <c r="J122" s="3">
        <f>[1]Pernoctaciones!J118</f>
        <v>440068</v>
      </c>
      <c r="K122" s="3">
        <f>[1]Pernoctaciones!K118</f>
        <v>680540</v>
      </c>
      <c r="L122" s="3">
        <f>[1]Pernoctaciones!L118</f>
        <v>863863</v>
      </c>
      <c r="M122" s="3">
        <f>[1]Pernoctaciones!M118</f>
        <v>235313</v>
      </c>
    </row>
    <row r="123" spans="1:13">
      <c r="A123" s="2" t="str">
        <f>[1]Pernoctaciones!A119</f>
        <v>2014</v>
      </c>
      <c r="B123" s="2" t="str">
        <f>[1]Pernoctaciones!B119</f>
        <v>4</v>
      </c>
      <c r="C123" s="3">
        <f>[1]Pernoctaciones!C119</f>
        <v>26592945</v>
      </c>
      <c r="D123" s="3">
        <f>[1]Pernoctaciones!D119</f>
        <v>10040977</v>
      </c>
      <c r="E123" s="3">
        <f>[1]Pernoctaciones!E119</f>
        <v>16551968</v>
      </c>
      <c r="F123" s="3">
        <f>[1]Pernoctaciones!F119</f>
        <v>4029262</v>
      </c>
      <c r="G123" s="3">
        <f>[1]Pernoctaciones!G119</f>
        <v>1406004</v>
      </c>
      <c r="H123" s="3">
        <f>[1]Pernoctaciones!H119</f>
        <v>3775826</v>
      </c>
      <c r="I123" s="3">
        <f>[1]Pernoctaciones!I119</f>
        <v>319057</v>
      </c>
      <c r="J123" s="3">
        <f>[1]Pernoctaciones!J119</f>
        <v>268485</v>
      </c>
      <c r="K123" s="3">
        <f>[1]Pernoctaciones!K119</f>
        <v>460757</v>
      </c>
      <c r="L123" s="3">
        <f>[1]Pernoctaciones!L119</f>
        <v>597600</v>
      </c>
      <c r="M123" s="3">
        <f>[1]Pernoctaciones!M119</f>
        <v>342647</v>
      </c>
    </row>
    <row r="124" spans="1:13">
      <c r="A124" s="2" t="str">
        <f>[1]Pernoctaciones!A120</f>
        <v>2014</v>
      </c>
      <c r="B124" s="2" t="str">
        <f>[1]Pernoctaciones!B120</f>
        <v>5</v>
      </c>
      <c r="C124" s="3">
        <f>[1]Pernoctaciones!C120</f>
        <v>31385829</v>
      </c>
      <c r="D124" s="3">
        <f>[1]Pernoctaciones!D120</f>
        <v>9514521</v>
      </c>
      <c r="E124" s="3">
        <f>[1]Pernoctaciones!E120</f>
        <v>21871308</v>
      </c>
      <c r="F124" s="3">
        <f>[1]Pernoctaciones!F120</f>
        <v>6754257</v>
      </c>
      <c r="G124" s="3">
        <f>[1]Pernoctaciones!G120</f>
        <v>2037984</v>
      </c>
      <c r="H124" s="3">
        <f>[1]Pernoctaciones!H120</f>
        <v>4952806</v>
      </c>
      <c r="I124" s="3">
        <f>[1]Pernoctaciones!I120</f>
        <v>247986</v>
      </c>
      <c r="J124" s="3">
        <f>[1]Pernoctaciones!J120</f>
        <v>149680</v>
      </c>
      <c r="K124" s="3">
        <f>[1]Pernoctaciones!K120</f>
        <v>263665</v>
      </c>
      <c r="L124" s="3">
        <f>[1]Pernoctaciones!L120</f>
        <v>403091</v>
      </c>
      <c r="M124" s="3">
        <f>[1]Pernoctaciones!M120</f>
        <v>518076</v>
      </c>
    </row>
    <row r="125" spans="1:13">
      <c r="A125" s="2" t="str">
        <f>[1]Pernoctaciones!A121</f>
        <v>2014</v>
      </c>
      <c r="B125" s="2" t="str">
        <f>[1]Pernoctaciones!B121</f>
        <v>6</v>
      </c>
      <c r="C125" s="3">
        <f>[1]Pernoctaciones!C121</f>
        <v>37866849</v>
      </c>
      <c r="D125" s="3">
        <f>[1]Pernoctaciones!D121</f>
        <v>11450114</v>
      </c>
      <c r="E125" s="3">
        <f>[1]Pernoctaciones!E121</f>
        <v>26416735</v>
      </c>
      <c r="F125" s="3">
        <f>[1]Pernoctaciones!F121</f>
        <v>8091737</v>
      </c>
      <c r="G125" s="3">
        <f>[1]Pernoctaciones!G121</f>
        <v>1535320</v>
      </c>
      <c r="H125" s="3">
        <f>[1]Pernoctaciones!H121</f>
        <v>6249988</v>
      </c>
      <c r="I125" s="3">
        <f>[1]Pernoctaciones!I121</f>
        <v>239792</v>
      </c>
      <c r="J125" s="3">
        <f>[1]Pernoctaciones!J121</f>
        <v>140506</v>
      </c>
      <c r="K125" s="3">
        <f>[1]Pernoctaciones!K121</f>
        <v>407099</v>
      </c>
      <c r="L125" s="3">
        <f>[1]Pernoctaciones!L121</f>
        <v>465400</v>
      </c>
      <c r="M125" s="3">
        <f>[1]Pernoctaciones!M121</f>
        <v>715929</v>
      </c>
    </row>
    <row r="126" spans="1:13">
      <c r="A126" s="2" t="str">
        <f>[1]Pernoctaciones!A122</f>
        <v>2014</v>
      </c>
      <c r="B126" s="2" t="str">
        <f>[1]Pernoctaciones!B122</f>
        <v>7</v>
      </c>
      <c r="C126" s="3">
        <f>[1]Pernoctaciones!C122</f>
        <v>46754765</v>
      </c>
      <c r="D126" s="3">
        <f>[1]Pernoctaciones!D122</f>
        <v>15670971</v>
      </c>
      <c r="E126" s="3">
        <f>[1]Pernoctaciones!E122</f>
        <v>31083794</v>
      </c>
      <c r="F126" s="3">
        <f>[1]Pernoctaciones!F122</f>
        <v>8741364</v>
      </c>
      <c r="G126" s="3">
        <f>[1]Pernoctaciones!G122</f>
        <v>2321243</v>
      </c>
      <c r="H126" s="3">
        <f>[1]Pernoctaciones!H122</f>
        <v>6116657</v>
      </c>
      <c r="I126" s="3">
        <f>[1]Pernoctaciones!I122</f>
        <v>573510</v>
      </c>
      <c r="J126" s="3">
        <f>[1]Pernoctaciones!J122</f>
        <v>158595</v>
      </c>
      <c r="K126" s="3">
        <f>[1]Pernoctaciones!K122</f>
        <v>685454</v>
      </c>
      <c r="L126" s="3">
        <f>[1]Pernoctaciones!L122</f>
        <v>614770</v>
      </c>
      <c r="M126" s="3">
        <f>[1]Pernoctaciones!M122</f>
        <v>755559</v>
      </c>
    </row>
    <row r="127" spans="1:13">
      <c r="A127" s="2" t="str">
        <f>[1]Pernoctaciones!A123</f>
        <v>2014</v>
      </c>
      <c r="B127" s="2" t="str">
        <f>[1]Pernoctaciones!B123</f>
        <v>8</v>
      </c>
      <c r="C127" s="3">
        <f>[1]Pernoctaciones!C123</f>
        <v>54242162</v>
      </c>
      <c r="D127" s="3">
        <f>[1]Pernoctaciones!D123</f>
        <v>20428886</v>
      </c>
      <c r="E127" s="3">
        <f>[1]Pernoctaciones!E123</f>
        <v>33813276</v>
      </c>
      <c r="F127" s="3">
        <f>[1]Pernoctaciones!F123</f>
        <v>9199576</v>
      </c>
      <c r="G127" s="3">
        <f>[1]Pernoctaciones!G123</f>
        <v>4233033</v>
      </c>
      <c r="H127" s="3">
        <f>[1]Pernoctaciones!H123</f>
        <v>7210020</v>
      </c>
      <c r="I127" s="3">
        <f>[1]Pernoctaciones!I123</f>
        <v>292479</v>
      </c>
      <c r="J127" s="3">
        <f>[1]Pernoctaciones!J123</f>
        <v>120873</v>
      </c>
      <c r="K127" s="3">
        <f>[1]Pernoctaciones!K123</f>
        <v>316283</v>
      </c>
      <c r="L127" s="3">
        <f>[1]Pernoctaciones!L123</f>
        <v>465646</v>
      </c>
      <c r="M127" s="3">
        <f>[1]Pernoctaciones!M123</f>
        <v>631718</v>
      </c>
    </row>
    <row r="128" spans="1:13">
      <c r="A128" s="2" t="str">
        <f>[1]Pernoctaciones!A124</f>
        <v>2014</v>
      </c>
      <c r="B128" s="2" t="str">
        <f>[1]Pernoctaciones!B124</f>
        <v>9</v>
      </c>
      <c r="C128" s="3">
        <f>[1]Pernoctaciones!C124</f>
        <v>40629084</v>
      </c>
      <c r="D128" s="3">
        <f>[1]Pernoctaciones!D124</f>
        <v>12216486</v>
      </c>
      <c r="E128" s="3">
        <f>[1]Pernoctaciones!E124</f>
        <v>28412598</v>
      </c>
      <c r="F128" s="3">
        <f>[1]Pernoctaciones!F124</f>
        <v>8297244</v>
      </c>
      <c r="G128" s="3">
        <f>[1]Pernoctaciones!G124</f>
        <v>1801068</v>
      </c>
      <c r="H128" s="3">
        <f>[1]Pernoctaciones!H124</f>
        <v>7136194</v>
      </c>
      <c r="I128" s="3">
        <f>[1]Pernoctaciones!I124</f>
        <v>294581</v>
      </c>
      <c r="J128" s="3">
        <f>[1]Pernoctaciones!J124</f>
        <v>142877</v>
      </c>
      <c r="K128" s="3">
        <f>[1]Pernoctaciones!K124</f>
        <v>350695</v>
      </c>
      <c r="L128" s="3">
        <f>[1]Pernoctaciones!L124</f>
        <v>462341</v>
      </c>
      <c r="M128" s="3">
        <f>[1]Pernoctaciones!M124</f>
        <v>586785</v>
      </c>
    </row>
    <row r="129" spans="1:13">
      <c r="A129" s="2" t="str">
        <f>[1]Pernoctaciones!A125</f>
        <v>2014</v>
      </c>
      <c r="B129" s="2" t="str">
        <f>[1]Pernoctaciones!B125</f>
        <v>10</v>
      </c>
      <c r="C129" s="3">
        <f>[1]Pernoctaciones!C125</f>
        <v>31207206</v>
      </c>
      <c r="D129" s="3">
        <f>[1]Pernoctaciones!D125</f>
        <v>8940243</v>
      </c>
      <c r="E129" s="3">
        <f>[1]Pernoctaciones!E125</f>
        <v>22266963</v>
      </c>
      <c r="F129" s="3">
        <f>[1]Pernoctaciones!F125</f>
        <v>6393116</v>
      </c>
      <c r="G129" s="3">
        <f>[1]Pernoctaciones!G125</f>
        <v>1522358</v>
      </c>
      <c r="H129" s="3">
        <f>[1]Pernoctaciones!H125</f>
        <v>5743080</v>
      </c>
      <c r="I129" s="3">
        <f>[1]Pernoctaciones!I125</f>
        <v>351792</v>
      </c>
      <c r="J129" s="3">
        <f>[1]Pernoctaciones!J125</f>
        <v>283314</v>
      </c>
      <c r="K129" s="3">
        <f>[1]Pernoctaciones!K125</f>
        <v>489590</v>
      </c>
      <c r="L129" s="3">
        <f>[1]Pernoctaciones!L125</f>
        <v>627215</v>
      </c>
      <c r="M129" s="3">
        <f>[1]Pernoctaciones!M125</f>
        <v>429950</v>
      </c>
    </row>
    <row r="130" spans="1:13">
      <c r="A130" s="2" t="str">
        <f>[1]Pernoctaciones!A126</f>
        <v>2014</v>
      </c>
      <c r="B130" s="2" t="str">
        <f>[1]Pernoctaciones!B126</f>
        <v>11</v>
      </c>
      <c r="C130" s="3">
        <f>[1]Pernoctaciones!C126</f>
        <v>18779121</v>
      </c>
      <c r="D130" s="3">
        <f>[1]Pernoctaciones!D126</f>
        <v>6569336</v>
      </c>
      <c r="E130" s="3">
        <f>[1]Pernoctaciones!E126</f>
        <v>12209785</v>
      </c>
      <c r="F130" s="3">
        <f>[1]Pernoctaciones!F126</f>
        <v>2991710</v>
      </c>
      <c r="G130" s="3">
        <f>[1]Pernoctaciones!G126</f>
        <v>604983</v>
      </c>
      <c r="H130" s="3">
        <f>[1]Pernoctaciones!H126</f>
        <v>2723846</v>
      </c>
      <c r="I130" s="3">
        <f>[1]Pernoctaciones!I126</f>
        <v>284382</v>
      </c>
      <c r="J130" s="3">
        <f>[1]Pernoctaciones!J126</f>
        <v>377272</v>
      </c>
      <c r="K130" s="3">
        <f>[1]Pernoctaciones!K126</f>
        <v>588883</v>
      </c>
      <c r="L130" s="3">
        <f>[1]Pernoctaciones!L126</f>
        <v>783293</v>
      </c>
      <c r="M130" s="3">
        <f>[1]Pernoctaciones!M126</f>
        <v>195826</v>
      </c>
    </row>
    <row r="131" spans="1:13">
      <c r="A131" s="2" t="str">
        <f>[1]Pernoctaciones!A127</f>
        <v>2014</v>
      </c>
      <c r="B131" s="2" t="str">
        <f>[1]Pernoctaciones!B127</f>
        <v>12</v>
      </c>
      <c r="C131" s="3">
        <f>[1]Pernoctaciones!C127</f>
        <v>17724777</v>
      </c>
      <c r="D131" s="3">
        <f>[1]Pernoctaciones!D127</f>
        <v>6685943</v>
      </c>
      <c r="E131" s="3">
        <f>[1]Pernoctaciones!E127</f>
        <v>11038834</v>
      </c>
      <c r="F131" s="3">
        <f>[1]Pernoctaciones!F127</f>
        <v>2706493</v>
      </c>
      <c r="G131" s="3">
        <f>[1]Pernoctaciones!G127</f>
        <v>621681</v>
      </c>
      <c r="H131" s="3">
        <f>[1]Pernoctaciones!H127</f>
        <v>2301829</v>
      </c>
      <c r="I131" s="3">
        <f>[1]Pernoctaciones!I127</f>
        <v>268035</v>
      </c>
      <c r="J131" s="3">
        <f>[1]Pernoctaciones!J127</f>
        <v>368595</v>
      </c>
      <c r="K131" s="3">
        <f>[1]Pernoctaciones!K127</f>
        <v>516758</v>
      </c>
      <c r="L131" s="3">
        <f>[1]Pernoctaciones!L127</f>
        <v>705862</v>
      </c>
      <c r="M131" s="3">
        <f>[1]Pernoctaciones!M127</f>
        <v>166015</v>
      </c>
    </row>
    <row r="132" spans="1:13">
      <c r="A132" s="2" t="str">
        <f>[1]Pernoctaciones!A128</f>
        <v>2015</v>
      </c>
      <c r="B132" s="2" t="str">
        <f>[1]Pernoctaciones!B128</f>
        <v>1</v>
      </c>
      <c r="C132" s="3">
        <f>[1]Pernoctaciones!C128</f>
        <v>17062107</v>
      </c>
      <c r="D132" s="3">
        <f>[1]Pernoctaciones!D128</f>
        <v>5495389</v>
      </c>
      <c r="E132" s="3">
        <f>[1]Pernoctaciones!E128</f>
        <v>11566718</v>
      </c>
      <c r="F132" s="3">
        <f>[1]Pernoctaciones!F128</f>
        <v>2739328</v>
      </c>
      <c r="G132" s="3">
        <f>[1]Pernoctaciones!G128</f>
        <v>586588</v>
      </c>
      <c r="H132" s="3">
        <f>[1]Pernoctaciones!H128</f>
        <v>2463148</v>
      </c>
      <c r="I132" s="3">
        <f>[1]Pernoctaciones!I128</f>
        <v>318205</v>
      </c>
      <c r="J132" s="3">
        <f>[1]Pernoctaciones!J128</f>
        <v>338569</v>
      </c>
      <c r="K132" s="3">
        <f>[1]Pernoctaciones!K128</f>
        <v>527300</v>
      </c>
      <c r="L132" s="3">
        <f>[1]Pernoctaciones!L128</f>
        <v>746997</v>
      </c>
      <c r="M132" s="3">
        <f>[1]Pernoctaciones!M128</f>
        <v>202734</v>
      </c>
    </row>
    <row r="133" spans="1:13">
      <c r="A133" s="2" t="str">
        <f>[1]Pernoctaciones!A129</f>
        <v>2015</v>
      </c>
      <c r="B133" s="2" t="str">
        <f>[1]Pernoctaciones!B129</f>
        <v>2</v>
      </c>
      <c r="C133" s="3">
        <f>[1]Pernoctaciones!C129</f>
        <v>18181396</v>
      </c>
      <c r="D133" s="3">
        <f>[1]Pernoctaciones!D129</f>
        <v>6320190</v>
      </c>
      <c r="E133" s="3">
        <f>[1]Pernoctaciones!E129</f>
        <v>11861206</v>
      </c>
      <c r="F133" s="3">
        <f>[1]Pernoctaciones!F129</f>
        <v>2798278</v>
      </c>
      <c r="G133" s="3">
        <f>[1]Pernoctaciones!G129</f>
        <v>755244</v>
      </c>
      <c r="H133" s="3">
        <f>[1]Pernoctaciones!H129</f>
        <v>2496581</v>
      </c>
      <c r="I133" s="3">
        <f>[1]Pernoctaciones!I129</f>
        <v>344431</v>
      </c>
      <c r="J133" s="3">
        <f>[1]Pernoctaciones!J129</f>
        <v>335740</v>
      </c>
      <c r="K133" s="3">
        <f>[1]Pernoctaciones!K129</f>
        <v>579048</v>
      </c>
      <c r="L133" s="3">
        <f>[1]Pernoctaciones!L129</f>
        <v>732502</v>
      </c>
      <c r="M133" s="3">
        <f>[1]Pernoctaciones!M129</f>
        <v>199045</v>
      </c>
    </row>
    <row r="134" spans="1:13">
      <c r="A134" s="2" t="str">
        <f>[1]Pernoctaciones!A130</f>
        <v>2015</v>
      </c>
      <c r="B134" s="2" t="str">
        <f>[1]Pernoctaciones!B130</f>
        <v>3</v>
      </c>
      <c r="C134" s="3">
        <f>[1]Pernoctaciones!C130</f>
        <v>22693248</v>
      </c>
      <c r="D134" s="3">
        <f>[1]Pernoctaciones!D130</f>
        <v>8353883</v>
      </c>
      <c r="E134" s="3">
        <f>[1]Pernoctaciones!E130</f>
        <v>14339365</v>
      </c>
      <c r="F134" s="3">
        <f>[1]Pernoctaciones!F130</f>
        <v>3495932</v>
      </c>
      <c r="G134" s="3">
        <f>[1]Pernoctaciones!G130</f>
        <v>788431</v>
      </c>
      <c r="H134" s="3">
        <f>[1]Pernoctaciones!H130</f>
        <v>3201668</v>
      </c>
      <c r="I134" s="3">
        <f>[1]Pernoctaciones!I130</f>
        <v>387034</v>
      </c>
      <c r="J134" s="3">
        <f>[1]Pernoctaciones!J130</f>
        <v>373680</v>
      </c>
      <c r="K134" s="3">
        <f>[1]Pernoctaciones!K130</f>
        <v>627318</v>
      </c>
      <c r="L134" s="3">
        <f>[1]Pernoctaciones!L130</f>
        <v>825514</v>
      </c>
      <c r="M134" s="3">
        <f>[1]Pernoctaciones!M130</f>
        <v>255808</v>
      </c>
    </row>
    <row r="135" spans="1:13">
      <c r="A135" s="2" t="str">
        <f>[1]Pernoctaciones!A131</f>
        <v>2015</v>
      </c>
      <c r="B135" s="2" t="str">
        <f>[1]Pernoctaciones!B131</f>
        <v>4</v>
      </c>
      <c r="C135" s="3">
        <f>[1]Pernoctaciones!C131</f>
        <v>27327346</v>
      </c>
      <c r="D135" s="3">
        <f>[1]Pernoctaciones!D131</f>
        <v>10497085</v>
      </c>
      <c r="E135" s="3">
        <f>[1]Pernoctaciones!E131</f>
        <v>16830261</v>
      </c>
      <c r="F135" s="3">
        <f>[1]Pernoctaciones!F131</f>
        <v>4222516</v>
      </c>
      <c r="G135" s="3">
        <f>[1]Pernoctaciones!G131</f>
        <v>1734018</v>
      </c>
      <c r="H135" s="3">
        <f>[1]Pernoctaciones!H131</f>
        <v>3623817</v>
      </c>
      <c r="I135" s="3">
        <f>[1]Pernoctaciones!I131</f>
        <v>293293</v>
      </c>
      <c r="J135" s="3">
        <f>[1]Pernoctaciones!J131</f>
        <v>237118</v>
      </c>
      <c r="K135" s="3">
        <f>[1]Pernoctaciones!K131</f>
        <v>380253</v>
      </c>
      <c r="L135" s="3">
        <f>[1]Pernoctaciones!L131</f>
        <v>563256</v>
      </c>
      <c r="M135" s="3">
        <f>[1]Pernoctaciones!M131</f>
        <v>349047</v>
      </c>
    </row>
    <row r="136" spans="1:13">
      <c r="A136" s="2" t="str">
        <f>[1]Pernoctaciones!A132</f>
        <v>2015</v>
      </c>
      <c r="B136" s="2" t="str">
        <f>[1]Pernoctaciones!B132</f>
        <v>5</v>
      </c>
      <c r="C136" s="3">
        <f>[1]Pernoctaciones!C132</f>
        <v>32850890</v>
      </c>
      <c r="D136" s="3">
        <f>[1]Pernoctaciones!D132</f>
        <v>9811843</v>
      </c>
      <c r="E136" s="3">
        <f>[1]Pernoctaciones!E132</f>
        <v>23039047</v>
      </c>
      <c r="F136" s="3">
        <f>[1]Pernoctaciones!F132</f>
        <v>6971479</v>
      </c>
      <c r="G136" s="3">
        <f>[1]Pernoctaciones!G132</f>
        <v>2271022</v>
      </c>
      <c r="H136" s="3">
        <f>[1]Pernoctaciones!H132</f>
        <v>5271753</v>
      </c>
      <c r="I136" s="3">
        <f>[1]Pernoctaciones!I132</f>
        <v>229716</v>
      </c>
      <c r="J136" s="3">
        <f>[1]Pernoctaciones!J132</f>
        <v>134949</v>
      </c>
      <c r="K136" s="3">
        <f>[1]Pernoctaciones!K132</f>
        <v>223563</v>
      </c>
      <c r="L136" s="3">
        <f>[1]Pernoctaciones!L132</f>
        <v>388605</v>
      </c>
      <c r="M136" s="3">
        <f>[1]Pernoctaciones!M132</f>
        <v>558994</v>
      </c>
    </row>
    <row r="137" spans="1:13">
      <c r="A137" s="2" t="str">
        <f>[1]Pernoctaciones!A133</f>
        <v>2015</v>
      </c>
      <c r="B137" s="2" t="str">
        <f>[1]Pernoctaciones!B133</f>
        <v>6</v>
      </c>
      <c r="C137" s="3">
        <f>[1]Pernoctaciones!C133</f>
        <v>38483222</v>
      </c>
      <c r="D137" s="3">
        <f>[1]Pernoctaciones!D133</f>
        <v>12259843</v>
      </c>
      <c r="E137" s="3">
        <f>[1]Pernoctaciones!E133</f>
        <v>26223379</v>
      </c>
      <c r="F137" s="3">
        <f>[1]Pernoctaciones!F133</f>
        <v>8275901</v>
      </c>
      <c r="G137" s="3">
        <f>[1]Pernoctaciones!G133</f>
        <v>1686814</v>
      </c>
      <c r="H137" s="3">
        <f>[1]Pernoctaciones!H133</f>
        <v>5993169</v>
      </c>
      <c r="I137" s="3">
        <f>[1]Pernoctaciones!I133</f>
        <v>232586</v>
      </c>
      <c r="J137" s="3">
        <f>[1]Pernoctaciones!J133</f>
        <v>179878</v>
      </c>
      <c r="K137" s="3">
        <f>[1]Pernoctaciones!K133</f>
        <v>305277</v>
      </c>
      <c r="L137" s="3">
        <f>[1]Pernoctaciones!L133</f>
        <v>431367</v>
      </c>
      <c r="M137" s="3">
        <f>[1]Pernoctaciones!M133</f>
        <v>783873</v>
      </c>
    </row>
    <row r="138" spans="1:13">
      <c r="A138" s="2" t="str">
        <f>[1]Pernoctaciones!A134</f>
        <v>2015</v>
      </c>
      <c r="B138" s="2" t="str">
        <f>[1]Pernoctaciones!B134</f>
        <v>7</v>
      </c>
      <c r="C138" s="3">
        <f>[1]Pernoctaciones!C134</f>
        <v>49527193</v>
      </c>
      <c r="D138" s="3">
        <f>[1]Pernoctaciones!D134</f>
        <v>16878345</v>
      </c>
      <c r="E138" s="3">
        <f>[1]Pernoctaciones!E134</f>
        <v>32648848</v>
      </c>
      <c r="F138" s="3">
        <f>[1]Pernoctaciones!F134</f>
        <v>9375284</v>
      </c>
      <c r="G138" s="3">
        <f>[1]Pernoctaciones!G134</f>
        <v>2792916</v>
      </c>
      <c r="H138" s="3">
        <f>[1]Pernoctaciones!H134</f>
        <v>6553523</v>
      </c>
      <c r="I138" s="3">
        <f>[1]Pernoctaciones!I134</f>
        <v>505346</v>
      </c>
      <c r="J138" s="3">
        <f>[1]Pernoctaciones!J134</f>
        <v>170034</v>
      </c>
      <c r="K138" s="3">
        <f>[1]Pernoctaciones!K134</f>
        <v>528409</v>
      </c>
      <c r="L138" s="3">
        <f>[1]Pernoctaciones!L134</f>
        <v>569165</v>
      </c>
      <c r="M138" s="3">
        <f>[1]Pernoctaciones!M134</f>
        <v>856321</v>
      </c>
    </row>
    <row r="139" spans="1:13">
      <c r="A139" s="2" t="str">
        <f>[1]Pernoctaciones!A135</f>
        <v>2015</v>
      </c>
      <c r="B139" s="2" t="str">
        <f>[1]Pernoctaciones!B135</f>
        <v>8</v>
      </c>
      <c r="C139" s="3">
        <f>[1]Pernoctaciones!C135</f>
        <v>56347436</v>
      </c>
      <c r="D139" s="3">
        <f>[1]Pernoctaciones!D135</f>
        <v>21443945</v>
      </c>
      <c r="E139" s="3">
        <f>[1]Pernoctaciones!E135</f>
        <v>34903491</v>
      </c>
      <c r="F139" s="3">
        <f>[1]Pernoctaciones!F135</f>
        <v>9869440</v>
      </c>
      <c r="G139" s="3">
        <f>[1]Pernoctaciones!G135</f>
        <v>4597741</v>
      </c>
      <c r="H139" s="3">
        <f>[1]Pernoctaciones!H135</f>
        <v>7089727</v>
      </c>
      <c r="I139" s="3">
        <f>[1]Pernoctaciones!I135</f>
        <v>271540</v>
      </c>
      <c r="J139" s="3">
        <f>[1]Pernoctaciones!J135</f>
        <v>90190</v>
      </c>
      <c r="K139" s="3">
        <f>[1]Pernoctaciones!K135</f>
        <v>283328</v>
      </c>
      <c r="L139" s="3">
        <f>[1]Pernoctaciones!L135</f>
        <v>391524</v>
      </c>
      <c r="M139" s="3">
        <f>[1]Pernoctaciones!M135</f>
        <v>733265</v>
      </c>
    </row>
    <row r="140" spans="1:13">
      <c r="A140" s="2" t="str">
        <f>[1]Pernoctaciones!A136</f>
        <v>2015</v>
      </c>
      <c r="B140" s="2" t="str">
        <f>[1]Pernoctaciones!B136</f>
        <v>9</v>
      </c>
      <c r="C140" s="3">
        <f>[1]Pernoctaciones!C136</f>
        <v>41940800</v>
      </c>
      <c r="D140" s="3">
        <f>[1]Pernoctaciones!D136</f>
        <v>12726395</v>
      </c>
      <c r="E140" s="3">
        <f>[1]Pernoctaciones!E136</f>
        <v>29214405</v>
      </c>
      <c r="F140" s="3">
        <f>[1]Pernoctaciones!F136</f>
        <v>9000180</v>
      </c>
      <c r="G140" s="3">
        <f>[1]Pernoctaciones!G136</f>
        <v>1989832</v>
      </c>
      <c r="H140" s="3">
        <f>[1]Pernoctaciones!H136</f>
        <v>6916246</v>
      </c>
      <c r="I140" s="3">
        <f>[1]Pernoctaciones!I136</f>
        <v>274243</v>
      </c>
      <c r="J140" s="3">
        <f>[1]Pernoctaciones!J136</f>
        <v>119830</v>
      </c>
      <c r="K140" s="3">
        <f>[1]Pernoctaciones!K136</f>
        <v>331240</v>
      </c>
      <c r="L140" s="3">
        <f>[1]Pernoctaciones!L136</f>
        <v>467533</v>
      </c>
      <c r="M140" s="3">
        <f>[1]Pernoctaciones!M136</f>
        <v>691176</v>
      </c>
    </row>
    <row r="141" spans="1:13">
      <c r="A141" s="2" t="str">
        <f>[1]Pernoctaciones!A137</f>
        <v>2015</v>
      </c>
      <c r="B141" s="2" t="str">
        <f>[1]Pernoctaciones!B137</f>
        <v>10</v>
      </c>
      <c r="C141" s="3">
        <f>[1]Pernoctaciones!C137</f>
        <v>33552628</v>
      </c>
      <c r="D141" s="3">
        <f>[1]Pernoctaciones!D137</f>
        <v>9550100</v>
      </c>
      <c r="E141" s="3">
        <f>[1]Pernoctaciones!E137</f>
        <v>24002528</v>
      </c>
      <c r="F141" s="3">
        <f>[1]Pernoctaciones!F137</f>
        <v>7208958</v>
      </c>
      <c r="G141" s="3">
        <f>[1]Pernoctaciones!G137</f>
        <v>1741052</v>
      </c>
      <c r="H141" s="3">
        <f>[1]Pernoctaciones!H137</f>
        <v>5828893</v>
      </c>
      <c r="I141" s="3">
        <f>[1]Pernoctaciones!I137</f>
        <v>370696</v>
      </c>
      <c r="J141" s="3">
        <f>[1]Pernoctaciones!J137</f>
        <v>289622</v>
      </c>
      <c r="K141" s="3">
        <f>[1]Pernoctaciones!K137</f>
        <v>475018</v>
      </c>
      <c r="L141" s="3">
        <f>[1]Pernoctaciones!L137</f>
        <v>639237</v>
      </c>
      <c r="M141" s="3">
        <f>[1]Pernoctaciones!M137</f>
        <v>534896</v>
      </c>
    </row>
    <row r="142" spans="1:13">
      <c r="A142" s="2" t="str">
        <f>[1]Pernoctaciones!A138</f>
        <v>2015</v>
      </c>
      <c r="B142" s="2" t="str">
        <f>[1]Pernoctaciones!B138</f>
        <v>11</v>
      </c>
      <c r="C142" s="3">
        <f>[1]Pernoctaciones!C138</f>
        <v>19769263</v>
      </c>
      <c r="D142" s="3">
        <f>[1]Pernoctaciones!D138</f>
        <v>6422457</v>
      </c>
      <c r="E142" s="3">
        <f>[1]Pernoctaciones!E138</f>
        <v>13346806</v>
      </c>
      <c r="F142" s="3">
        <f>[1]Pernoctaciones!F138</f>
        <v>3401595</v>
      </c>
      <c r="G142" s="3">
        <f>[1]Pernoctaciones!G138</f>
        <v>643186</v>
      </c>
      <c r="H142" s="3">
        <f>[1]Pernoctaciones!H138</f>
        <v>2736020</v>
      </c>
      <c r="I142" s="3">
        <f>[1]Pernoctaciones!I138</f>
        <v>292178</v>
      </c>
      <c r="J142" s="3">
        <f>[1]Pernoctaciones!J138</f>
        <v>388298</v>
      </c>
      <c r="K142" s="3">
        <f>[1]Pernoctaciones!K138</f>
        <v>625312</v>
      </c>
      <c r="L142" s="3">
        <f>[1]Pernoctaciones!L138</f>
        <v>796180</v>
      </c>
      <c r="M142" s="3">
        <f>[1]Pernoctaciones!M138</f>
        <v>245565</v>
      </c>
    </row>
    <row r="143" spans="1:13">
      <c r="A143" s="2" t="str">
        <f>[1]Pernoctaciones!A139</f>
        <v>2015</v>
      </c>
      <c r="B143" s="2" t="str">
        <f>[1]Pernoctaciones!B139</f>
        <v>12</v>
      </c>
      <c r="C143" s="3">
        <f>[1]Pernoctaciones!C139</f>
        <v>19021889</v>
      </c>
      <c r="D143" s="3">
        <f>[1]Pernoctaciones!D139</f>
        <v>7136169</v>
      </c>
      <c r="E143" s="3">
        <f>[1]Pernoctaciones!E139</f>
        <v>11885720</v>
      </c>
      <c r="F143" s="3">
        <f>[1]Pernoctaciones!F139</f>
        <v>3111334</v>
      </c>
      <c r="G143" s="3">
        <f>[1]Pernoctaciones!G139</f>
        <v>668289</v>
      </c>
      <c r="H143" s="3">
        <f>[1]Pernoctaciones!H139</f>
        <v>2219351</v>
      </c>
      <c r="I143" s="3">
        <f>[1]Pernoctaciones!I139</f>
        <v>266763</v>
      </c>
      <c r="J143" s="3">
        <f>[1]Pernoctaciones!J139</f>
        <v>354751</v>
      </c>
      <c r="K143" s="3">
        <f>[1]Pernoctaciones!K139</f>
        <v>512924</v>
      </c>
      <c r="L143" s="3">
        <f>[1]Pernoctaciones!L139</f>
        <v>761231</v>
      </c>
      <c r="M143" s="3">
        <f>[1]Pernoctaciones!M139</f>
        <v>207303</v>
      </c>
    </row>
    <row r="144" spans="1:13">
      <c r="A144" s="2" t="str">
        <f>[1]Pernoctaciones!A140</f>
        <v>2016</v>
      </c>
      <c r="B144" s="2" t="str">
        <f>[1]Pernoctaciones!B140</f>
        <v>1</v>
      </c>
      <c r="C144" s="3">
        <f>[1]Pernoctaciones!C140</f>
        <v>18460185</v>
      </c>
      <c r="D144" s="3">
        <f>[1]Pernoctaciones!D140</f>
        <v>6023605</v>
      </c>
      <c r="E144" s="3">
        <f>[1]Pernoctaciones!E140</f>
        <v>12436580</v>
      </c>
      <c r="F144" s="3">
        <f>[1]Pernoctaciones!F140</f>
        <v>3097625</v>
      </c>
      <c r="G144" s="3">
        <f>[1]Pernoctaciones!G140</f>
        <v>647115</v>
      </c>
      <c r="H144" s="3">
        <f>[1]Pernoctaciones!H140</f>
        <v>2399647</v>
      </c>
      <c r="I144" s="3">
        <f>[1]Pernoctaciones!I140</f>
        <v>342054</v>
      </c>
      <c r="J144" s="3">
        <f>[1]Pernoctaciones!J140</f>
        <v>355464</v>
      </c>
      <c r="K144" s="3">
        <f>[1]Pernoctaciones!K140</f>
        <v>540671</v>
      </c>
      <c r="L144" s="3">
        <f>[1]Pernoctaciones!L140</f>
        <v>803985</v>
      </c>
      <c r="M144" s="3">
        <f>[1]Pernoctaciones!M140</f>
        <v>247278</v>
      </c>
    </row>
    <row r="145" spans="1:13">
      <c r="A145" s="2" t="str">
        <f>[1]Pernoctaciones!A141</f>
        <v>2016</v>
      </c>
      <c r="B145" s="2" t="str">
        <f>[1]Pernoctaciones!B141</f>
        <v>2</v>
      </c>
      <c r="C145" s="3">
        <f>[1]Pernoctaciones!C141</f>
        <v>20495417</v>
      </c>
      <c r="D145" s="3">
        <f>[1]Pernoctaciones!D141</f>
        <v>7115888</v>
      </c>
      <c r="E145" s="3">
        <f>[1]Pernoctaciones!E141</f>
        <v>13379529</v>
      </c>
      <c r="F145" s="3">
        <f>[1]Pernoctaciones!F141</f>
        <v>3317055</v>
      </c>
      <c r="G145" s="3">
        <f>[1]Pernoctaciones!G141</f>
        <v>830955</v>
      </c>
      <c r="H145" s="3">
        <f>[1]Pernoctaciones!H141</f>
        <v>2554593</v>
      </c>
      <c r="I145" s="3">
        <f>[1]Pernoctaciones!I141</f>
        <v>429472</v>
      </c>
      <c r="J145" s="3">
        <f>[1]Pernoctaciones!J141</f>
        <v>359042</v>
      </c>
      <c r="K145" s="3">
        <f>[1]Pernoctaciones!K141</f>
        <v>665796</v>
      </c>
      <c r="L145" s="3">
        <f>[1]Pernoctaciones!L141</f>
        <v>780637</v>
      </c>
      <c r="M145" s="3">
        <f>[1]Pernoctaciones!M141</f>
        <v>249619</v>
      </c>
    </row>
    <row r="146" spans="1:13">
      <c r="A146" s="2" t="str">
        <f>[1]Pernoctaciones!A142</f>
        <v>2016</v>
      </c>
      <c r="B146" s="2" t="str">
        <f>[1]Pernoctaciones!B142</f>
        <v>3</v>
      </c>
      <c r="C146" s="3">
        <f>[1]Pernoctaciones!C142</f>
        <v>26901186</v>
      </c>
      <c r="D146" s="3">
        <f>[1]Pernoctaciones!D142</f>
        <v>10460627</v>
      </c>
      <c r="E146" s="3">
        <f>[1]Pernoctaciones!E142</f>
        <v>16440559</v>
      </c>
      <c r="F146" s="3">
        <f>[1]Pernoctaciones!F142</f>
        <v>4192000</v>
      </c>
      <c r="G146" s="3">
        <f>[1]Pernoctaciones!G142</f>
        <v>880611</v>
      </c>
      <c r="H146" s="3">
        <f>[1]Pernoctaciones!H142</f>
        <v>3584337</v>
      </c>
      <c r="I146" s="3">
        <f>[1]Pernoctaciones!I142</f>
        <v>441816</v>
      </c>
      <c r="J146" s="3">
        <f>[1]Pernoctaciones!J142</f>
        <v>386630</v>
      </c>
      <c r="K146" s="3">
        <f>[1]Pernoctaciones!K142</f>
        <v>662529</v>
      </c>
      <c r="L146" s="3">
        <f>[1]Pernoctaciones!L142</f>
        <v>873650</v>
      </c>
      <c r="M146" s="3">
        <f>[1]Pernoctaciones!M142</f>
        <v>343852</v>
      </c>
    </row>
    <row r="147" spans="1:13">
      <c r="A147" s="2" t="str">
        <f>[1]Pernoctaciones!A143</f>
        <v>2016</v>
      </c>
      <c r="B147" s="2" t="str">
        <f>[1]Pernoctaciones!B143</f>
        <v>4</v>
      </c>
      <c r="C147" s="3">
        <f>[1]Pernoctaciones!C143</f>
        <v>27441437</v>
      </c>
      <c r="D147" s="3">
        <f>[1]Pernoctaciones!D143</f>
        <v>8842756</v>
      </c>
      <c r="E147" s="3">
        <f>[1]Pernoctaciones!E143</f>
        <v>18598681</v>
      </c>
      <c r="F147" s="3">
        <f>[1]Pernoctaciones!F143</f>
        <v>4934917</v>
      </c>
      <c r="G147" s="3">
        <f>[1]Pernoctaciones!G143</f>
        <v>1992423</v>
      </c>
      <c r="H147" s="3">
        <f>[1]Pernoctaciones!H143</f>
        <v>3724419</v>
      </c>
      <c r="I147" s="3">
        <f>[1]Pernoctaciones!I143</f>
        <v>321180</v>
      </c>
      <c r="J147" s="3">
        <f>[1]Pernoctaciones!J143</f>
        <v>239694</v>
      </c>
      <c r="K147" s="3">
        <f>[1]Pernoctaciones!K143</f>
        <v>321446</v>
      </c>
      <c r="L147" s="3">
        <f>[1]Pernoctaciones!L143</f>
        <v>570315</v>
      </c>
      <c r="M147" s="3">
        <f>[1]Pernoctaciones!M143</f>
        <v>426055</v>
      </c>
    </row>
    <row r="148" spans="1:13">
      <c r="A148" s="2" t="str">
        <f>[1]Pernoctaciones!A144</f>
        <v>2016</v>
      </c>
      <c r="B148" s="2" t="str">
        <f>[1]Pernoctaciones!B144</f>
        <v>5</v>
      </c>
      <c r="C148" s="3">
        <f>[1]Pernoctaciones!C144</f>
        <v>35926387</v>
      </c>
      <c r="D148" s="3">
        <f>[1]Pernoctaciones!D144</f>
        <v>10153444</v>
      </c>
      <c r="E148" s="3">
        <f>[1]Pernoctaciones!E144</f>
        <v>25772943</v>
      </c>
      <c r="F148" s="3">
        <f>[1]Pernoctaciones!F144</f>
        <v>7753968</v>
      </c>
      <c r="G148" s="3">
        <f>[1]Pernoctaciones!G144</f>
        <v>2166201</v>
      </c>
      <c r="H148" s="3">
        <f>[1]Pernoctaciones!H144</f>
        <v>6079023</v>
      </c>
      <c r="I148" s="3">
        <f>[1]Pernoctaciones!I144</f>
        <v>282392</v>
      </c>
      <c r="J148" s="3">
        <f>[1]Pernoctaciones!J144</f>
        <v>129039</v>
      </c>
      <c r="K148" s="3">
        <f>[1]Pernoctaciones!K144</f>
        <v>245300</v>
      </c>
      <c r="L148" s="3">
        <f>[1]Pernoctaciones!L144</f>
        <v>514397</v>
      </c>
      <c r="M148" s="3">
        <f>[1]Pernoctaciones!M144</f>
        <v>672701</v>
      </c>
    </row>
    <row r="149" spans="1:13">
      <c r="A149" s="2" t="str">
        <f>[1]Pernoctaciones!A145</f>
        <v>2016</v>
      </c>
      <c r="B149" s="2" t="str">
        <f>[1]Pernoctaciones!B145</f>
        <v>6</v>
      </c>
      <c r="C149" s="3">
        <f>[1]Pernoctaciones!C145</f>
        <v>41575647</v>
      </c>
      <c r="D149" s="3">
        <f>[1]Pernoctaciones!D145</f>
        <v>12197285</v>
      </c>
      <c r="E149" s="3">
        <f>[1]Pernoctaciones!E145</f>
        <v>29378362</v>
      </c>
      <c r="F149" s="3">
        <f>[1]Pernoctaciones!F145</f>
        <v>9461078</v>
      </c>
      <c r="G149" s="3">
        <f>[1]Pernoctaciones!G145</f>
        <v>1910186</v>
      </c>
      <c r="H149" s="3">
        <f>[1]Pernoctaciones!H145</f>
        <v>6525714</v>
      </c>
      <c r="I149" s="3">
        <f>[1]Pernoctaciones!I145</f>
        <v>284305</v>
      </c>
      <c r="J149" s="3">
        <f>[1]Pernoctaciones!J145</f>
        <v>143706</v>
      </c>
      <c r="K149" s="3">
        <f>[1]Pernoctaciones!K145</f>
        <v>341333</v>
      </c>
      <c r="L149" s="3">
        <f>[1]Pernoctaciones!L145</f>
        <v>529705</v>
      </c>
      <c r="M149" s="3">
        <f>[1]Pernoctaciones!M145</f>
        <v>860153</v>
      </c>
    </row>
    <row r="150" spans="1:13">
      <c r="A150" s="2" t="str">
        <f>[1]Pernoctaciones!A146</f>
        <v>2016</v>
      </c>
      <c r="B150" s="2" t="str">
        <f>[1]Pernoctaciones!B146</f>
        <v>7</v>
      </c>
      <c r="C150" s="3">
        <f>[1]Pernoctaciones!C146</f>
        <v>53426921</v>
      </c>
      <c r="D150" s="3">
        <f>[1]Pernoctaciones!D146</f>
        <v>17939326</v>
      </c>
      <c r="E150" s="3">
        <f>[1]Pernoctaciones!E146</f>
        <v>35487595</v>
      </c>
      <c r="F150" s="3">
        <f>[1]Pernoctaciones!F146</f>
        <v>10223493</v>
      </c>
      <c r="G150" s="3">
        <f>[1]Pernoctaciones!G146</f>
        <v>3054434</v>
      </c>
      <c r="H150" s="3">
        <f>[1]Pernoctaciones!H146</f>
        <v>6910054</v>
      </c>
      <c r="I150" s="3">
        <f>[1]Pernoctaciones!I146</f>
        <v>647430</v>
      </c>
      <c r="J150" s="3">
        <f>[1]Pernoctaciones!J146</f>
        <v>138630</v>
      </c>
      <c r="K150" s="3">
        <f>[1]Pernoctaciones!K146</f>
        <v>590934</v>
      </c>
      <c r="L150" s="3">
        <f>[1]Pernoctaciones!L146</f>
        <v>711921</v>
      </c>
      <c r="M150" s="3">
        <f>[1]Pernoctaciones!M146</f>
        <v>933402</v>
      </c>
    </row>
    <row r="151" spans="1:13">
      <c r="A151" s="2" t="str">
        <f>[1]Pernoctaciones!A147</f>
        <v>2016</v>
      </c>
      <c r="B151" s="2" t="str">
        <f>[1]Pernoctaciones!B147</f>
        <v>8</v>
      </c>
      <c r="C151" s="3">
        <f>[1]Pernoctaciones!C147</f>
        <v>58498110</v>
      </c>
      <c r="D151" s="3">
        <f>[1]Pernoctaciones!D147</f>
        <v>21528078</v>
      </c>
      <c r="E151" s="3">
        <f>[1]Pernoctaciones!E147</f>
        <v>36970032</v>
      </c>
      <c r="F151" s="3">
        <f>[1]Pernoctaciones!F147</f>
        <v>10687633</v>
      </c>
      <c r="G151" s="3">
        <f>[1]Pernoctaciones!G147</f>
        <v>4522234</v>
      </c>
      <c r="H151" s="3">
        <f>[1]Pernoctaciones!H147</f>
        <v>7170468</v>
      </c>
      <c r="I151" s="3">
        <f>[1]Pernoctaciones!I147</f>
        <v>356079</v>
      </c>
      <c r="J151" s="3">
        <f>[1]Pernoctaciones!J147</f>
        <v>95636</v>
      </c>
      <c r="K151" s="3">
        <f>[1]Pernoctaciones!K147</f>
        <v>303544</v>
      </c>
      <c r="L151" s="3">
        <f>[1]Pernoctaciones!L147</f>
        <v>534343</v>
      </c>
      <c r="M151" s="3">
        <f>[1]Pernoctaciones!M147</f>
        <v>802086</v>
      </c>
    </row>
    <row r="152" spans="1:13">
      <c r="A152" s="2" t="str">
        <f>[1]Pernoctaciones!A148</f>
        <v>2016</v>
      </c>
      <c r="B152" s="2" t="str">
        <f>[1]Pernoctaciones!B148</f>
        <v>9</v>
      </c>
      <c r="C152" s="3">
        <f>[1]Pernoctaciones!C148</f>
        <v>44918944</v>
      </c>
      <c r="D152" s="3">
        <f>[1]Pernoctaciones!D148</f>
        <v>13205951</v>
      </c>
      <c r="E152" s="3">
        <f>[1]Pernoctaciones!E148</f>
        <v>31712993</v>
      </c>
      <c r="F152" s="3">
        <f>[1]Pernoctaciones!F148</f>
        <v>9711231</v>
      </c>
      <c r="G152" s="3">
        <f>[1]Pernoctaciones!G148</f>
        <v>2215592</v>
      </c>
      <c r="H152" s="3">
        <f>[1]Pernoctaciones!H148</f>
        <v>7275176</v>
      </c>
      <c r="I152" s="3">
        <f>[1]Pernoctaciones!I148</f>
        <v>336178</v>
      </c>
      <c r="J152" s="3">
        <f>[1]Pernoctaciones!J148</f>
        <v>119050</v>
      </c>
      <c r="K152" s="3">
        <f>[1]Pernoctaciones!K148</f>
        <v>320789</v>
      </c>
      <c r="L152" s="3">
        <f>[1]Pernoctaciones!L148</f>
        <v>572534</v>
      </c>
      <c r="M152" s="3">
        <f>[1]Pernoctaciones!M148</f>
        <v>750969</v>
      </c>
    </row>
    <row r="153" spans="1:13">
      <c r="A153" s="2" t="str">
        <f>[1]Pernoctaciones!A149</f>
        <v>2016</v>
      </c>
      <c r="B153" s="2" t="str">
        <f>[1]Pernoctaciones!B149</f>
        <v>10</v>
      </c>
      <c r="C153" s="3">
        <f>[1]Pernoctaciones!C149</f>
        <v>36684720</v>
      </c>
      <c r="D153" s="3">
        <f>[1]Pernoctaciones!D149</f>
        <v>10489829</v>
      </c>
      <c r="E153" s="3">
        <f>[1]Pernoctaciones!E149</f>
        <v>26194891</v>
      </c>
      <c r="F153" s="3">
        <f>[1]Pernoctaciones!F149</f>
        <v>7487520</v>
      </c>
      <c r="G153" s="3">
        <f>[1]Pernoctaciones!G149</f>
        <v>1895406</v>
      </c>
      <c r="H153" s="3">
        <f>[1]Pernoctaciones!H149</f>
        <v>6616251</v>
      </c>
      <c r="I153" s="3">
        <f>[1]Pernoctaciones!I149</f>
        <v>434232</v>
      </c>
      <c r="J153" s="3">
        <f>[1]Pernoctaciones!J149</f>
        <v>302592</v>
      </c>
      <c r="K153" s="3">
        <f>[1]Pernoctaciones!K149</f>
        <v>504106</v>
      </c>
      <c r="L153" s="3">
        <f>[1]Pernoctaciones!L149</f>
        <v>679022</v>
      </c>
      <c r="M153" s="3">
        <f>[1]Pernoctaciones!M149</f>
        <v>587929</v>
      </c>
    </row>
    <row r="154" spans="1:13">
      <c r="A154" s="2" t="str">
        <f>[1]Pernoctaciones!A150</f>
        <v>2016</v>
      </c>
      <c r="B154" s="2" t="str">
        <f>[1]Pernoctaciones!B150</f>
        <v>11</v>
      </c>
      <c r="C154" s="3">
        <f>[1]Pernoctaciones!C150</f>
        <v>21344076</v>
      </c>
      <c r="D154" s="3">
        <f>[1]Pernoctaciones!D150</f>
        <v>7121899</v>
      </c>
      <c r="E154" s="3">
        <f>[1]Pernoctaciones!E150</f>
        <v>14222177</v>
      </c>
      <c r="F154" s="3">
        <f>[1]Pernoctaciones!F150</f>
        <v>3598975</v>
      </c>
      <c r="G154" s="3">
        <f>[1]Pernoctaciones!G150</f>
        <v>709537</v>
      </c>
      <c r="H154" s="3">
        <f>[1]Pernoctaciones!H150</f>
        <v>2816451</v>
      </c>
      <c r="I154" s="3">
        <f>[1]Pernoctaciones!I150</f>
        <v>336007</v>
      </c>
      <c r="J154" s="3">
        <f>[1]Pernoctaciones!J150</f>
        <v>409124</v>
      </c>
      <c r="K154" s="3">
        <f>[1]Pernoctaciones!K150</f>
        <v>623988</v>
      </c>
      <c r="L154" s="3">
        <f>[1]Pernoctaciones!L150</f>
        <v>913754</v>
      </c>
      <c r="M154" s="3">
        <f>[1]Pernoctaciones!M150</f>
        <v>299622</v>
      </c>
    </row>
    <row r="155" spans="1:13">
      <c r="A155" s="2" t="str">
        <f>[1]Pernoctaciones!A151</f>
        <v>2016</v>
      </c>
      <c r="B155" s="2" t="str">
        <f>[1]Pernoctaciones!B151</f>
        <v>12</v>
      </c>
      <c r="C155" s="3">
        <f>[1]Pernoctaciones!C151</f>
        <v>20306999</v>
      </c>
      <c r="D155" s="3">
        <f>[1]Pernoctaciones!D151</f>
        <v>7479625</v>
      </c>
      <c r="E155" s="3">
        <f>[1]Pernoctaciones!E151</f>
        <v>12827374</v>
      </c>
      <c r="F155" s="3">
        <f>[1]Pernoctaciones!F151</f>
        <v>3331560</v>
      </c>
      <c r="G155" s="3">
        <f>[1]Pernoctaciones!G151</f>
        <v>737393</v>
      </c>
      <c r="H155" s="3">
        <f>[1]Pernoctaciones!H151</f>
        <v>2368745</v>
      </c>
      <c r="I155" s="3">
        <f>[1]Pernoctaciones!I151</f>
        <v>293921</v>
      </c>
      <c r="J155" s="3">
        <f>[1]Pernoctaciones!J151</f>
        <v>386418</v>
      </c>
      <c r="K155" s="3">
        <f>[1]Pernoctaciones!K151</f>
        <v>474172</v>
      </c>
      <c r="L155" s="3">
        <f>[1]Pernoctaciones!L151</f>
        <v>758392</v>
      </c>
      <c r="M155" s="3">
        <f>[1]Pernoctaciones!M151</f>
        <v>234851</v>
      </c>
    </row>
    <row r="156" spans="1:13">
      <c r="A156" s="2" t="str">
        <f>[1]Pernoctaciones!A152</f>
        <v>2017</v>
      </c>
      <c r="B156" s="2" t="str">
        <f>[1]Pernoctaciones!B152</f>
        <v>1</v>
      </c>
      <c r="C156" s="3">
        <f>[1]Pernoctaciones!C152</f>
        <v>19493906</v>
      </c>
      <c r="D156" s="3">
        <f>[1]Pernoctaciones!D152</f>
        <v>5967889</v>
      </c>
      <c r="E156" s="3">
        <f>[1]Pernoctaciones!E152</f>
        <v>13526017</v>
      </c>
      <c r="F156" s="3">
        <f>[1]Pernoctaciones!F152</f>
        <v>3417886</v>
      </c>
      <c r="G156" s="3">
        <f>[1]Pernoctaciones!G152</f>
        <v>666249</v>
      </c>
      <c r="H156" s="3">
        <f>[1]Pernoctaciones!H152</f>
        <v>2485703</v>
      </c>
      <c r="I156" s="3">
        <f>[1]Pernoctaciones!I152</f>
        <v>377381</v>
      </c>
      <c r="J156" s="3">
        <f>[1]Pernoctaciones!J152</f>
        <v>371350</v>
      </c>
      <c r="K156" s="3">
        <f>[1]Pernoctaciones!K152</f>
        <v>534130</v>
      </c>
      <c r="L156" s="3">
        <f>[1]Pernoctaciones!L152</f>
        <v>817874</v>
      </c>
      <c r="M156" s="3">
        <f>[1]Pernoctaciones!M152</f>
        <v>285545</v>
      </c>
    </row>
    <row r="157" spans="1:13">
      <c r="A157" s="2" t="str">
        <f>[1]Pernoctaciones!A153</f>
        <v>2017</v>
      </c>
      <c r="B157" s="2" t="str">
        <f>[1]Pernoctaciones!B153</f>
        <v>2</v>
      </c>
      <c r="C157" s="3">
        <f>[1]Pernoctaciones!C153</f>
        <v>20578745</v>
      </c>
      <c r="D157" s="3">
        <f>[1]Pernoctaciones!D153</f>
        <v>6874709</v>
      </c>
      <c r="E157" s="3">
        <f>[1]Pernoctaciones!E153</f>
        <v>13704036</v>
      </c>
      <c r="F157" s="3">
        <f>[1]Pernoctaciones!F153</f>
        <v>3434774</v>
      </c>
      <c r="G157" s="3">
        <f>[1]Pernoctaciones!G153</f>
        <v>891679</v>
      </c>
      <c r="H157" s="3">
        <f>[1]Pernoctaciones!H153</f>
        <v>2448825</v>
      </c>
      <c r="I157" s="3">
        <f>[1]Pernoctaciones!I153</f>
        <v>417566</v>
      </c>
      <c r="J157" s="3">
        <f>[1]Pernoctaciones!J153</f>
        <v>385506</v>
      </c>
      <c r="K157" s="3">
        <f>[1]Pernoctaciones!K153</f>
        <v>609577</v>
      </c>
      <c r="L157" s="3">
        <f>[1]Pernoctaciones!L153</f>
        <v>788542</v>
      </c>
      <c r="M157" s="3">
        <f>[1]Pernoctaciones!M153</f>
        <v>253777</v>
      </c>
    </row>
    <row r="158" spans="1:13">
      <c r="A158" s="2" t="str">
        <f>[1]Pernoctaciones!A154</f>
        <v>2017</v>
      </c>
      <c r="B158" s="2" t="str">
        <f>[1]Pernoctaciones!B154</f>
        <v>3</v>
      </c>
      <c r="C158" s="3">
        <f>[1]Pernoctaciones!C154</f>
        <v>25143994</v>
      </c>
      <c r="D158" s="3">
        <f>[1]Pernoctaciones!D154</f>
        <v>8676965</v>
      </c>
      <c r="E158" s="3">
        <f>[1]Pernoctaciones!E154</f>
        <v>16467029</v>
      </c>
      <c r="F158" s="3">
        <f>[1]Pernoctaciones!F154</f>
        <v>4203483</v>
      </c>
      <c r="G158" s="3">
        <f>[1]Pernoctaciones!G154</f>
        <v>948503</v>
      </c>
      <c r="H158" s="3">
        <f>[1]Pernoctaciones!H154</f>
        <v>3230737</v>
      </c>
      <c r="I158" s="3">
        <f>[1]Pernoctaciones!I154</f>
        <v>465667</v>
      </c>
      <c r="J158" s="3">
        <f>[1]Pernoctaciones!J154</f>
        <v>416467</v>
      </c>
      <c r="K158" s="3">
        <f>[1]Pernoctaciones!K154</f>
        <v>619717</v>
      </c>
      <c r="L158" s="3">
        <f>[1]Pernoctaciones!L154</f>
        <v>913985</v>
      </c>
      <c r="M158" s="3">
        <f>[1]Pernoctaciones!M154</f>
        <v>322859</v>
      </c>
    </row>
    <row r="159" spans="1:13">
      <c r="A159" s="2" t="str">
        <f>[1]Pernoctaciones!A155</f>
        <v>2017</v>
      </c>
      <c r="B159" s="2" t="str">
        <f>[1]Pernoctaciones!B155</f>
        <v>4</v>
      </c>
      <c r="C159" s="3">
        <f>[1]Pernoctaciones!C155</f>
        <v>33148487</v>
      </c>
      <c r="D159" s="3">
        <f>[1]Pernoctaciones!D155</f>
        <v>12288135</v>
      </c>
      <c r="E159" s="3">
        <f>[1]Pernoctaciones!E155</f>
        <v>20860352</v>
      </c>
      <c r="F159" s="3">
        <f>[1]Pernoctaciones!F155</f>
        <v>5340048</v>
      </c>
      <c r="G159" s="3">
        <f>[1]Pernoctaciones!G155</f>
        <v>2008713</v>
      </c>
      <c r="H159" s="3">
        <f>[1]Pernoctaciones!H155</f>
        <v>4118169</v>
      </c>
      <c r="I159" s="3">
        <f>[1]Pernoctaciones!I155</f>
        <v>377692</v>
      </c>
      <c r="J159" s="3">
        <f>[1]Pernoctaciones!J155</f>
        <v>287422</v>
      </c>
      <c r="K159" s="3">
        <f>[1]Pernoctaciones!K155</f>
        <v>444563</v>
      </c>
      <c r="L159" s="3">
        <f>[1]Pernoctaciones!L155</f>
        <v>681104</v>
      </c>
      <c r="M159" s="3">
        <f>[1]Pernoctaciones!M155</f>
        <v>475587</v>
      </c>
    </row>
    <row r="160" spans="1:13">
      <c r="A160" s="2" t="str">
        <f>[1]Pernoctaciones!A156</f>
        <v>2017</v>
      </c>
      <c r="B160" s="2" t="str">
        <f>[1]Pernoctaciones!B156</f>
        <v>5</v>
      </c>
      <c r="C160" s="3">
        <f>[1]Pernoctaciones!C156</f>
        <v>37297564</v>
      </c>
      <c r="D160" s="3">
        <f>[1]Pernoctaciones!D156</f>
        <v>10196363</v>
      </c>
      <c r="E160" s="3">
        <f>[1]Pernoctaciones!E156</f>
        <v>27101201</v>
      </c>
      <c r="F160" s="3">
        <f>[1]Pernoctaciones!F156</f>
        <v>8385454</v>
      </c>
      <c r="G160" s="3">
        <f>[1]Pernoctaciones!G156</f>
        <v>2153761</v>
      </c>
      <c r="H160" s="3">
        <f>[1]Pernoctaciones!H156</f>
        <v>5888523</v>
      </c>
      <c r="I160" s="3">
        <f>[1]Pernoctaciones!I156</f>
        <v>325955</v>
      </c>
      <c r="J160" s="3">
        <f>[1]Pernoctaciones!J156</f>
        <v>153776</v>
      </c>
      <c r="K160" s="3">
        <f>[1]Pernoctaciones!K156</f>
        <v>303690</v>
      </c>
      <c r="L160" s="3">
        <f>[1]Pernoctaciones!L156</f>
        <v>642726</v>
      </c>
      <c r="M160" s="3">
        <f>[1]Pernoctaciones!M156</f>
        <v>670835</v>
      </c>
    </row>
    <row r="161" spans="1:13">
      <c r="A161" s="2" t="str">
        <f>[1]Pernoctaciones!A157</f>
        <v>2017</v>
      </c>
      <c r="B161" s="2" t="str">
        <f>[1]Pernoctaciones!B157</f>
        <v>6</v>
      </c>
      <c r="C161" s="3">
        <f>[1]Pernoctaciones!C157</f>
        <v>44366195</v>
      </c>
      <c r="D161" s="3">
        <f>[1]Pernoctaciones!D157</f>
        <v>12836075</v>
      </c>
      <c r="E161" s="3">
        <f>[1]Pernoctaciones!E157</f>
        <v>31530120</v>
      </c>
      <c r="F161" s="3">
        <f>[1]Pernoctaciones!F157</f>
        <v>9642758</v>
      </c>
      <c r="G161" s="3">
        <f>[1]Pernoctaciones!G157</f>
        <v>1794590</v>
      </c>
      <c r="H161" s="3">
        <f>[1]Pernoctaciones!H157</f>
        <v>7010852</v>
      </c>
      <c r="I161" s="3">
        <f>[1]Pernoctaciones!I157</f>
        <v>370870</v>
      </c>
      <c r="J161" s="3">
        <f>[1]Pernoctaciones!J157</f>
        <v>168674</v>
      </c>
      <c r="K161" s="3">
        <f>[1]Pernoctaciones!K157</f>
        <v>421258</v>
      </c>
      <c r="L161" s="3">
        <f>[1]Pernoctaciones!L157</f>
        <v>760686</v>
      </c>
      <c r="M161" s="3">
        <f>[1]Pernoctaciones!M157</f>
        <v>965957</v>
      </c>
    </row>
    <row r="162" spans="1:13">
      <c r="A162" s="2" t="str">
        <f>[1]Pernoctaciones!A158</f>
        <v>2017</v>
      </c>
      <c r="B162" s="2" t="str">
        <f>[1]Pernoctaciones!B158</f>
        <v>7</v>
      </c>
      <c r="C162" s="3">
        <f>[1]Pernoctaciones!C158</f>
        <v>54470223</v>
      </c>
      <c r="D162" s="3">
        <f>[1]Pernoctaciones!D158</f>
        <v>17876177</v>
      </c>
      <c r="E162" s="3">
        <f>[1]Pernoctaciones!E158</f>
        <v>36594046</v>
      </c>
      <c r="F162" s="3">
        <f>[1]Pernoctaciones!F158</f>
        <v>9881148</v>
      </c>
      <c r="G162" s="3">
        <f>[1]Pernoctaciones!G158</f>
        <v>2851124</v>
      </c>
      <c r="H162" s="3">
        <f>[1]Pernoctaciones!H158</f>
        <v>7324411</v>
      </c>
      <c r="I162" s="3">
        <f>[1]Pernoctaciones!I158</f>
        <v>703626</v>
      </c>
      <c r="J162" s="3">
        <f>[1]Pernoctaciones!J158</f>
        <v>154240</v>
      </c>
      <c r="K162" s="3">
        <f>[1]Pernoctaciones!K158</f>
        <v>650881</v>
      </c>
      <c r="L162" s="3">
        <f>[1]Pernoctaciones!L158</f>
        <v>735949</v>
      </c>
      <c r="M162" s="3">
        <f>[1]Pernoctaciones!M158</f>
        <v>1000295</v>
      </c>
    </row>
    <row r="163" spans="1:13">
      <c r="A163" s="2" t="str">
        <f>[1]Pernoctaciones!A159</f>
        <v>2017</v>
      </c>
      <c r="B163" s="2" t="str">
        <f>[1]Pernoctaciones!B159</f>
        <v>8</v>
      </c>
      <c r="C163" s="3">
        <f>[1]Pernoctaciones!C159</f>
        <v>59030970</v>
      </c>
      <c r="D163" s="3">
        <f>[1]Pernoctaciones!D159</f>
        <v>21609792</v>
      </c>
      <c r="E163" s="3">
        <f>[1]Pernoctaciones!E159</f>
        <v>37421178</v>
      </c>
      <c r="F163" s="3">
        <f>[1]Pernoctaciones!F159</f>
        <v>10482373</v>
      </c>
      <c r="G163" s="3">
        <f>[1]Pernoctaciones!G159</f>
        <v>4310088</v>
      </c>
      <c r="H163" s="3">
        <f>[1]Pernoctaciones!H159</f>
        <v>6807310</v>
      </c>
      <c r="I163" s="3">
        <f>[1]Pernoctaciones!I159</f>
        <v>389430</v>
      </c>
      <c r="J163" s="3">
        <f>[1]Pernoctaciones!J159</f>
        <v>106528</v>
      </c>
      <c r="K163" s="3">
        <f>[1]Pernoctaciones!K159</f>
        <v>340425</v>
      </c>
      <c r="L163" s="3">
        <f>[1]Pernoctaciones!L159</f>
        <v>710489</v>
      </c>
      <c r="M163" s="3">
        <f>[1]Pernoctaciones!M159</f>
        <v>861482</v>
      </c>
    </row>
    <row r="164" spans="1:13">
      <c r="A164" s="2" t="str">
        <f>[1]Pernoctaciones!A160</f>
        <v>2017</v>
      </c>
      <c r="B164" s="2" t="str">
        <f>[1]Pernoctaciones!B160</f>
        <v>9</v>
      </c>
      <c r="C164" s="3">
        <f>[1]Pernoctaciones!C160</f>
        <v>45912292</v>
      </c>
      <c r="D164" s="3">
        <f>[1]Pernoctaciones!D160</f>
        <v>13434496</v>
      </c>
      <c r="E164" s="3">
        <f>[1]Pernoctaciones!E160</f>
        <v>32477796</v>
      </c>
      <c r="F164" s="3">
        <f>[1]Pernoctaciones!F160</f>
        <v>9654467</v>
      </c>
      <c r="G164" s="3">
        <f>[1]Pernoctaciones!G160</f>
        <v>2096800</v>
      </c>
      <c r="H164" s="3">
        <f>[1]Pernoctaciones!H160</f>
        <v>7072518</v>
      </c>
      <c r="I164" s="3">
        <f>[1]Pernoctaciones!I160</f>
        <v>390553</v>
      </c>
      <c r="J164" s="3">
        <f>[1]Pernoctaciones!J160</f>
        <v>171232</v>
      </c>
      <c r="K164" s="3">
        <f>[1]Pernoctaciones!K160</f>
        <v>397820</v>
      </c>
      <c r="L164" s="3">
        <f>[1]Pernoctaciones!L160</f>
        <v>687339</v>
      </c>
      <c r="M164" s="3">
        <f>[1]Pernoctaciones!M160</f>
        <v>795897</v>
      </c>
    </row>
    <row r="165" spans="1:13">
      <c r="A165" s="2" t="str">
        <f>[1]Pernoctaciones!A161</f>
        <v>2017</v>
      </c>
      <c r="B165" s="2" t="str">
        <f>[1]Pernoctaciones!B161</f>
        <v>10</v>
      </c>
      <c r="C165" s="3">
        <f>[1]Pernoctaciones!C161</f>
        <v>37041292</v>
      </c>
      <c r="D165" s="3">
        <f>[1]Pernoctaciones!D161</f>
        <v>10332609</v>
      </c>
      <c r="E165" s="3">
        <f>[1]Pernoctaciones!E161</f>
        <v>26708683</v>
      </c>
      <c r="F165" s="3">
        <f>[1]Pernoctaciones!F161</f>
        <v>7316283</v>
      </c>
      <c r="G165" s="3">
        <f>[1]Pernoctaciones!G161</f>
        <v>1772055</v>
      </c>
      <c r="H165" s="3">
        <f>[1]Pernoctaciones!H161</f>
        <v>6609686</v>
      </c>
      <c r="I165" s="3">
        <f>[1]Pernoctaciones!I161</f>
        <v>471840</v>
      </c>
      <c r="J165" s="3">
        <f>[1]Pernoctaciones!J161</f>
        <v>359720</v>
      </c>
      <c r="K165" s="3">
        <f>[1]Pernoctaciones!K161</f>
        <v>549809</v>
      </c>
      <c r="L165" s="3">
        <f>[1]Pernoctaciones!L161</f>
        <v>780709</v>
      </c>
      <c r="M165" s="3">
        <f>[1]Pernoctaciones!M161</f>
        <v>623691</v>
      </c>
    </row>
    <row r="166" spans="1:13">
      <c r="A166" s="2" t="str">
        <f>[1]Pernoctaciones!A162</f>
        <v>2017</v>
      </c>
      <c r="B166" s="2" t="str">
        <f>[1]Pernoctaciones!B162</f>
        <v>11</v>
      </c>
      <c r="C166" s="3">
        <f>[1]Pernoctaciones!C162</f>
        <v>21764127</v>
      </c>
      <c r="D166" s="3">
        <f>[1]Pernoctaciones!D162</f>
        <v>7385327</v>
      </c>
      <c r="E166" s="3">
        <f>[1]Pernoctaciones!E162</f>
        <v>14378800</v>
      </c>
      <c r="F166" s="3">
        <f>[1]Pernoctaciones!F162</f>
        <v>3513412</v>
      </c>
      <c r="G166" s="3">
        <f>[1]Pernoctaciones!G162</f>
        <v>705523</v>
      </c>
      <c r="H166" s="3">
        <f>[1]Pernoctaciones!H162</f>
        <v>2817273</v>
      </c>
      <c r="I166" s="3">
        <f>[1]Pernoctaciones!I162</f>
        <v>355278</v>
      </c>
      <c r="J166" s="3">
        <f>[1]Pernoctaciones!J162</f>
        <v>461347</v>
      </c>
      <c r="K166" s="3">
        <f>[1]Pernoctaciones!K162</f>
        <v>586053</v>
      </c>
      <c r="L166" s="3">
        <f>[1]Pernoctaciones!L162</f>
        <v>942666</v>
      </c>
      <c r="M166" s="3">
        <f>[1]Pernoctaciones!M162</f>
        <v>284828</v>
      </c>
    </row>
    <row r="167" spans="1:13">
      <c r="A167" s="2" t="str">
        <f>[1]Pernoctaciones!A163</f>
        <v>2017</v>
      </c>
      <c r="B167" s="2" t="str">
        <f>[1]Pernoctaciones!B163</f>
        <v>12</v>
      </c>
      <c r="C167" s="3">
        <f>[1]Pernoctaciones!C163</f>
        <v>20483370</v>
      </c>
      <c r="D167" s="3">
        <f>[1]Pernoctaciones!D163</f>
        <v>7938504</v>
      </c>
      <c r="E167" s="3">
        <f>[1]Pernoctaciones!E163</f>
        <v>12544866</v>
      </c>
      <c r="F167" s="3">
        <f>[1]Pernoctaciones!F163</f>
        <v>3151039</v>
      </c>
      <c r="G167" s="3">
        <f>[1]Pernoctaciones!G163</f>
        <v>646820</v>
      </c>
      <c r="H167" s="3">
        <f>[1]Pernoctaciones!H163</f>
        <v>2187268</v>
      </c>
      <c r="I167" s="3">
        <f>[1]Pernoctaciones!I163</f>
        <v>302908</v>
      </c>
      <c r="J167" s="3">
        <f>[1]Pernoctaciones!J163</f>
        <v>415829</v>
      </c>
      <c r="K167" s="3">
        <f>[1]Pernoctaciones!K163</f>
        <v>494996</v>
      </c>
      <c r="L167" s="3">
        <f>[1]Pernoctaciones!L163</f>
        <v>824549</v>
      </c>
      <c r="M167" s="3">
        <f>[1]Pernoctaciones!M163</f>
        <v>254962</v>
      </c>
    </row>
    <row r="168" spans="1:13">
      <c r="A168" s="2" t="str">
        <f>[1]Pernoctaciones!A164</f>
        <v>2018</v>
      </c>
      <c r="B168" s="2" t="str">
        <f>[1]Pernoctaciones!B164</f>
        <v>1</v>
      </c>
      <c r="C168" s="3">
        <f>[1]Pernoctaciones!C164</f>
        <v>19502554</v>
      </c>
      <c r="D168" s="3">
        <f>[1]Pernoctaciones!D164</f>
        <v>6075324</v>
      </c>
      <c r="E168" s="3">
        <f>[1]Pernoctaciones!E164</f>
        <v>13427230</v>
      </c>
      <c r="F168" s="3">
        <f>[1]Pernoctaciones!F164</f>
        <v>3244069</v>
      </c>
      <c r="G168" s="3">
        <f>[1]Pernoctaciones!G164</f>
        <v>723450</v>
      </c>
      <c r="H168" s="3">
        <f>[1]Pernoctaciones!H164</f>
        <v>2374045</v>
      </c>
      <c r="I168" s="3">
        <f>[1]Pernoctaciones!I164</f>
        <v>401132</v>
      </c>
      <c r="J168" s="3">
        <f>[1]Pernoctaciones!J164</f>
        <v>388024</v>
      </c>
      <c r="K168" s="3">
        <f>[1]Pernoctaciones!K164</f>
        <v>515010</v>
      </c>
      <c r="L168" s="3">
        <f>[1]Pernoctaciones!L164</f>
        <v>832077</v>
      </c>
      <c r="M168" s="3">
        <f>[1]Pernoctaciones!M164</f>
        <v>298083</v>
      </c>
    </row>
    <row r="169" spans="1:13">
      <c r="A169" s="2" t="str">
        <f>[1]Pernoctaciones!A165</f>
        <v>2018</v>
      </c>
      <c r="B169" s="2" t="str">
        <f>[1]Pernoctaciones!B165</f>
        <v>2</v>
      </c>
      <c r="C169" s="3">
        <f>[1]Pernoctaciones!C165</f>
        <v>20617020</v>
      </c>
      <c r="D169" s="3">
        <f>[1]Pernoctaciones!D165</f>
        <v>6886725</v>
      </c>
      <c r="E169" s="3">
        <f>[1]Pernoctaciones!E165</f>
        <v>13730295</v>
      </c>
      <c r="F169" s="3">
        <f>[1]Pernoctaciones!F165</f>
        <v>3324260</v>
      </c>
      <c r="G169" s="3">
        <f>[1]Pernoctaciones!G165</f>
        <v>807635</v>
      </c>
      <c r="H169" s="3">
        <f>[1]Pernoctaciones!H165</f>
        <v>2499761</v>
      </c>
      <c r="I169" s="3">
        <f>[1]Pernoctaciones!I165</f>
        <v>431595</v>
      </c>
      <c r="J169" s="3">
        <f>[1]Pernoctaciones!J165</f>
        <v>389057</v>
      </c>
      <c r="K169" s="3">
        <f>[1]Pernoctaciones!K165</f>
        <v>595385</v>
      </c>
      <c r="L169" s="3">
        <f>[1]Pernoctaciones!L165</f>
        <v>782690</v>
      </c>
      <c r="M169" s="3">
        <f>[1]Pernoctaciones!M165</f>
        <v>260717</v>
      </c>
    </row>
    <row r="170" spans="1:13">
      <c r="A170" s="2" t="str">
        <f>[1]Pernoctaciones!A166</f>
        <v>2018</v>
      </c>
      <c r="B170" s="2" t="str">
        <f>[1]Pernoctaciones!B166</f>
        <v>3</v>
      </c>
      <c r="C170" s="3">
        <f>[1]Pernoctaciones!C166</f>
        <v>26741446</v>
      </c>
      <c r="D170" s="3">
        <f>[1]Pernoctaciones!D166</f>
        <v>10029146</v>
      </c>
      <c r="E170" s="3">
        <f>[1]Pernoctaciones!E166</f>
        <v>16712300</v>
      </c>
      <c r="F170" s="3">
        <f>[1]Pernoctaciones!F166</f>
        <v>4131386</v>
      </c>
      <c r="G170" s="3">
        <f>[1]Pernoctaciones!G166</f>
        <v>923936</v>
      </c>
      <c r="H170" s="3">
        <f>[1]Pernoctaciones!H166</f>
        <v>3350764</v>
      </c>
      <c r="I170" s="3">
        <f>[1]Pernoctaciones!I166</f>
        <v>502903</v>
      </c>
      <c r="J170" s="3">
        <f>[1]Pernoctaciones!J166</f>
        <v>437880</v>
      </c>
      <c r="K170" s="3">
        <f>[1]Pernoctaciones!K166</f>
        <v>640425</v>
      </c>
      <c r="L170" s="3">
        <f>[1]Pernoctaciones!L166</f>
        <v>917578</v>
      </c>
      <c r="M170" s="3">
        <f>[1]Pernoctaciones!M166</f>
        <v>346106</v>
      </c>
    </row>
    <row r="171" spans="1:13">
      <c r="A171" s="2" t="str">
        <f>[1]Pernoctaciones!A167</f>
        <v>2018</v>
      </c>
      <c r="B171" s="2" t="str">
        <f>[1]Pernoctaciones!B167</f>
        <v>4</v>
      </c>
      <c r="C171" s="3">
        <f>[1]Pernoctaciones!C167</f>
        <v>29890292</v>
      </c>
      <c r="D171" s="3">
        <f>[1]Pernoctaciones!D167</f>
        <v>10318114</v>
      </c>
      <c r="E171" s="3">
        <f>[1]Pernoctaciones!E167</f>
        <v>19572178</v>
      </c>
      <c r="F171" s="3">
        <f>[1]Pernoctaciones!F167</f>
        <v>4978438</v>
      </c>
      <c r="G171" s="3">
        <f>[1]Pernoctaciones!G167</f>
        <v>1806054</v>
      </c>
      <c r="H171" s="3">
        <f>[1]Pernoctaciones!H167</f>
        <v>3791001</v>
      </c>
      <c r="I171" s="3">
        <f>[1]Pernoctaciones!I167</f>
        <v>346211</v>
      </c>
      <c r="J171" s="3">
        <f>[1]Pernoctaciones!J167</f>
        <v>277749</v>
      </c>
      <c r="K171" s="3">
        <f>[1]Pernoctaciones!K167</f>
        <v>350947</v>
      </c>
      <c r="L171" s="3">
        <f>[1]Pernoctaciones!L167</f>
        <v>684956</v>
      </c>
      <c r="M171" s="3">
        <f>[1]Pernoctaciones!M167</f>
        <v>471169</v>
      </c>
    </row>
    <row r="172" spans="1:13">
      <c r="A172" s="2" t="str">
        <f>[1]Pernoctaciones!A168</f>
        <v>2018</v>
      </c>
      <c r="B172" s="2" t="str">
        <f>[1]Pernoctaciones!B168</f>
        <v>5</v>
      </c>
      <c r="C172" s="3">
        <f>[1]Pernoctaciones!C168</f>
        <v>37465275</v>
      </c>
      <c r="D172" s="3">
        <f>[1]Pernoctaciones!D168</f>
        <v>10349919</v>
      </c>
      <c r="E172" s="3">
        <f>[1]Pernoctaciones!E168</f>
        <v>27115356</v>
      </c>
      <c r="F172" s="3">
        <f>[1]Pernoctaciones!F168</f>
        <v>8035076</v>
      </c>
      <c r="G172" s="3">
        <f>[1]Pernoctaciones!G168</f>
        <v>2420193</v>
      </c>
      <c r="H172" s="3">
        <f>[1]Pernoctaciones!H168</f>
        <v>5769459</v>
      </c>
      <c r="I172" s="3">
        <f>[1]Pernoctaciones!I168</f>
        <v>323790</v>
      </c>
      <c r="J172" s="3">
        <f>[1]Pernoctaciones!J168</f>
        <v>163598</v>
      </c>
      <c r="K172" s="3">
        <f>[1]Pernoctaciones!K168</f>
        <v>315408</v>
      </c>
      <c r="L172" s="3">
        <f>[1]Pernoctaciones!L168</f>
        <v>658783</v>
      </c>
      <c r="M172" s="3">
        <f>[1]Pernoctaciones!M168</f>
        <v>766392</v>
      </c>
    </row>
    <row r="173" spans="1:13">
      <c r="A173" s="2" t="str">
        <f>[1]Pernoctaciones!A169</f>
        <v>2018</v>
      </c>
      <c r="B173" s="2" t="str">
        <f>[1]Pernoctaciones!B169</f>
        <v>6</v>
      </c>
      <c r="C173" s="3">
        <f>[1]Pernoctaciones!C169</f>
        <v>43310312</v>
      </c>
      <c r="D173" s="3">
        <f>[1]Pernoctaciones!D169</f>
        <v>12781760</v>
      </c>
      <c r="E173" s="3">
        <f>[1]Pernoctaciones!E169</f>
        <v>30528552</v>
      </c>
      <c r="F173" s="3">
        <f>[1]Pernoctaciones!F169</f>
        <v>9296967</v>
      </c>
      <c r="G173" s="3">
        <f>[1]Pernoctaciones!G169</f>
        <v>1899795</v>
      </c>
      <c r="H173" s="3">
        <f>[1]Pernoctaciones!H169</f>
        <v>6073231</v>
      </c>
      <c r="I173" s="3">
        <f>[1]Pernoctaciones!I169</f>
        <v>318967</v>
      </c>
      <c r="J173" s="3">
        <f>[1]Pernoctaciones!J169</f>
        <v>177397</v>
      </c>
      <c r="K173" s="3">
        <f>[1]Pernoctaciones!K169</f>
        <v>411789</v>
      </c>
      <c r="L173" s="3">
        <f>[1]Pernoctaciones!L169</f>
        <v>765263</v>
      </c>
      <c r="M173" s="3">
        <f>[1]Pernoctaciones!M169</f>
        <v>1006844</v>
      </c>
    </row>
    <row r="174" spans="1:13">
      <c r="A174" s="2" t="str">
        <f>[1]Pernoctaciones!A170</f>
        <v>2018</v>
      </c>
      <c r="B174" s="2" t="str">
        <f>[1]Pernoctaciones!B170</f>
        <v>7</v>
      </c>
      <c r="C174" s="3">
        <f>[1]Pernoctaciones!C170</f>
        <v>52709608</v>
      </c>
      <c r="D174" s="3">
        <f>[1]Pernoctaciones!D170</f>
        <v>17594351</v>
      </c>
      <c r="E174" s="3">
        <f>[1]Pernoctaciones!E170</f>
        <v>35115257</v>
      </c>
      <c r="F174" s="3">
        <f>[1]Pernoctaciones!F170</f>
        <v>9376684</v>
      </c>
      <c r="G174" s="3">
        <f>[1]Pernoctaciones!G170</f>
        <v>2871942</v>
      </c>
      <c r="H174" s="3">
        <f>[1]Pernoctaciones!H170</f>
        <v>6450853</v>
      </c>
      <c r="I174" s="3">
        <f>[1]Pernoctaciones!I170</f>
        <v>658174</v>
      </c>
      <c r="J174" s="3">
        <f>[1]Pernoctaciones!J170</f>
        <v>180947</v>
      </c>
      <c r="K174" s="3">
        <f>[1]Pernoctaciones!K170</f>
        <v>704521</v>
      </c>
      <c r="L174" s="3">
        <f>[1]Pernoctaciones!L170</f>
        <v>839729</v>
      </c>
      <c r="M174" s="3">
        <f>[1]Pernoctaciones!M170</f>
        <v>1035432</v>
      </c>
    </row>
    <row r="175" spans="1:13">
      <c r="A175" s="2" t="str">
        <f>[1]Pernoctaciones!A171</f>
        <v>2018</v>
      </c>
      <c r="B175" s="2" t="str">
        <f>[1]Pernoctaciones!B171</f>
        <v>8</v>
      </c>
      <c r="C175" s="3">
        <f>[1]Pernoctaciones!C171</f>
        <v>57906065</v>
      </c>
      <c r="D175" s="3">
        <f>[1]Pernoctaciones!D171</f>
        <v>21938806</v>
      </c>
      <c r="E175" s="3">
        <f>[1]Pernoctaciones!E171</f>
        <v>35967259</v>
      </c>
      <c r="F175" s="3">
        <f>[1]Pernoctaciones!F171</f>
        <v>9813571</v>
      </c>
      <c r="G175" s="3">
        <f>[1]Pernoctaciones!G171</f>
        <v>4534497</v>
      </c>
      <c r="H175" s="3">
        <f>[1]Pernoctaciones!H171</f>
        <v>6073009</v>
      </c>
      <c r="I175" s="3">
        <f>[1]Pernoctaciones!I171</f>
        <v>379868</v>
      </c>
      <c r="J175" s="3">
        <f>[1]Pernoctaciones!J171</f>
        <v>100615</v>
      </c>
      <c r="K175" s="3">
        <f>[1]Pernoctaciones!K171</f>
        <v>383496</v>
      </c>
      <c r="L175" s="3">
        <f>[1]Pernoctaciones!L171</f>
        <v>672340</v>
      </c>
      <c r="M175" s="3">
        <f>[1]Pernoctaciones!M171</f>
        <v>865443</v>
      </c>
    </row>
    <row r="176" spans="1:13">
      <c r="A176" s="2" t="str">
        <f>[1]Pernoctaciones!A172</f>
        <v>2018</v>
      </c>
      <c r="B176" s="2" t="str">
        <f>[1]Pernoctaciones!B172</f>
        <v>9</v>
      </c>
      <c r="C176" s="3">
        <f>[1]Pernoctaciones!C172</f>
        <v>45257992</v>
      </c>
      <c r="D176" s="3">
        <f>[1]Pernoctaciones!D172</f>
        <v>13495925</v>
      </c>
      <c r="E176" s="3">
        <f>[1]Pernoctaciones!E172</f>
        <v>31762067</v>
      </c>
      <c r="F176" s="3">
        <f>[1]Pernoctaciones!F172</f>
        <v>9293954</v>
      </c>
      <c r="G176" s="3">
        <f>[1]Pernoctaciones!G172</f>
        <v>2159469</v>
      </c>
      <c r="H176" s="3">
        <f>[1]Pernoctaciones!H172</f>
        <v>6580712</v>
      </c>
      <c r="I176" s="3">
        <f>[1]Pernoctaciones!I172</f>
        <v>349551</v>
      </c>
      <c r="J176" s="3">
        <f>[1]Pernoctaciones!J172</f>
        <v>150667</v>
      </c>
      <c r="K176" s="3">
        <f>[1]Pernoctaciones!K172</f>
        <v>376616</v>
      </c>
      <c r="L176" s="3">
        <f>[1]Pernoctaciones!L172</f>
        <v>677729</v>
      </c>
      <c r="M176" s="3">
        <f>[1]Pernoctaciones!M172</f>
        <v>840981</v>
      </c>
    </row>
    <row r="177" spans="1:13">
      <c r="A177" s="2" t="str">
        <f>[1]Pernoctaciones!A173</f>
        <v>2018</v>
      </c>
      <c r="B177" s="2" t="str">
        <f>[1]Pernoctaciones!B173</f>
        <v>10</v>
      </c>
      <c r="C177" s="3">
        <f>[1]Pernoctaciones!C173</f>
        <v>36924302</v>
      </c>
      <c r="D177" s="3">
        <f>[1]Pernoctaciones!D173</f>
        <v>10330014</v>
      </c>
      <c r="E177" s="3">
        <f>[1]Pernoctaciones!E173</f>
        <v>26594288</v>
      </c>
      <c r="F177" s="3">
        <f>[1]Pernoctaciones!F173</f>
        <v>7440781</v>
      </c>
      <c r="G177" s="3">
        <f>[1]Pernoctaciones!G173</f>
        <v>1920688</v>
      </c>
      <c r="H177" s="3">
        <f>[1]Pernoctaciones!H173</f>
        <v>6079094</v>
      </c>
      <c r="I177" s="3">
        <f>[1]Pernoctaciones!I173</f>
        <v>430737</v>
      </c>
      <c r="J177" s="3">
        <f>[1]Pernoctaciones!J173</f>
        <v>333797</v>
      </c>
      <c r="K177" s="3">
        <f>[1]Pernoctaciones!K173</f>
        <v>540511</v>
      </c>
      <c r="L177" s="3">
        <f>[1]Pernoctaciones!L173</f>
        <v>772701</v>
      </c>
      <c r="M177" s="3">
        <f>[1]Pernoctaciones!M173</f>
        <v>657680</v>
      </c>
    </row>
    <row r="178" spans="1:13">
      <c r="A178" s="2" t="str">
        <f>[1]Pernoctaciones!A174</f>
        <v>2018</v>
      </c>
      <c r="B178" s="2" t="str">
        <f>[1]Pernoctaciones!B174</f>
        <v>11</v>
      </c>
      <c r="C178" s="3">
        <f>[1]Pernoctaciones!C174</f>
        <v>22321316</v>
      </c>
      <c r="D178" s="3">
        <f>[1]Pernoctaciones!D174</f>
        <v>7889985</v>
      </c>
      <c r="E178" s="3">
        <f>[1]Pernoctaciones!E174</f>
        <v>14431331</v>
      </c>
      <c r="F178" s="3">
        <f>[1]Pernoctaciones!F174</f>
        <v>3578948</v>
      </c>
      <c r="G178" s="3">
        <f>[1]Pernoctaciones!G174</f>
        <v>702153</v>
      </c>
      <c r="H178" s="3">
        <f>[1]Pernoctaciones!H174</f>
        <v>2613143</v>
      </c>
      <c r="I178" s="3">
        <f>[1]Pernoctaciones!I174</f>
        <v>319280</v>
      </c>
      <c r="J178" s="3">
        <f>[1]Pernoctaciones!J174</f>
        <v>435069</v>
      </c>
      <c r="K178" s="3">
        <f>[1]Pernoctaciones!K174</f>
        <v>550754</v>
      </c>
      <c r="L178" s="3">
        <f>[1]Pernoctaciones!L174</f>
        <v>840291</v>
      </c>
      <c r="M178" s="3">
        <f>[1]Pernoctaciones!M174</f>
        <v>278313</v>
      </c>
    </row>
    <row r="179" spans="1:13">
      <c r="A179" s="2" t="str">
        <f>[1]Pernoctaciones!A175</f>
        <v>2018</v>
      </c>
      <c r="B179" s="2" t="str">
        <f>[1]Pernoctaciones!B175</f>
        <v>12</v>
      </c>
      <c r="C179" s="3">
        <f>[1]Pernoctaciones!C175</f>
        <v>20771859</v>
      </c>
      <c r="D179" s="3">
        <f>[1]Pernoctaciones!D175</f>
        <v>7913617</v>
      </c>
      <c r="E179" s="3">
        <f>[1]Pernoctaciones!E175</f>
        <v>12858242</v>
      </c>
      <c r="F179" s="3">
        <f>[1]Pernoctaciones!F175</f>
        <v>3189932</v>
      </c>
      <c r="G179" s="3">
        <f>[1]Pernoctaciones!G175</f>
        <v>687278</v>
      </c>
      <c r="H179" s="3">
        <f>[1]Pernoctaciones!H175</f>
        <v>2156845</v>
      </c>
      <c r="I179" s="3">
        <f>[1]Pernoctaciones!I175</f>
        <v>251272</v>
      </c>
      <c r="J179" s="3">
        <f>[1]Pernoctaciones!J175</f>
        <v>400113</v>
      </c>
      <c r="K179" s="3">
        <f>[1]Pernoctaciones!K175</f>
        <v>434174</v>
      </c>
      <c r="L179" s="3">
        <f>[1]Pernoctaciones!L175</f>
        <v>713404</v>
      </c>
      <c r="M179" s="3">
        <f>[1]Pernoctaciones!M175</f>
        <v>258802</v>
      </c>
    </row>
    <row r="180" spans="1:13">
      <c r="A180" s="2" t="str">
        <f>[1]Pernoctaciones!A176</f>
        <v>2019</v>
      </c>
      <c r="B180" s="2" t="str">
        <f>[1]Pernoctaciones!B176</f>
        <v>1</v>
      </c>
      <c r="C180" s="3">
        <f>[1]Pernoctaciones!C176</f>
        <v>19401240</v>
      </c>
      <c r="D180" s="3">
        <f>[1]Pernoctaciones!D176</f>
        <v>6098836</v>
      </c>
      <c r="E180" s="3">
        <f>[1]Pernoctaciones!E176</f>
        <v>13302404</v>
      </c>
      <c r="F180" s="3">
        <f>[1]Pernoctaciones!F176</f>
        <v>3359300</v>
      </c>
      <c r="G180" s="3">
        <f>[1]Pernoctaciones!G176</f>
        <v>718713</v>
      </c>
      <c r="H180" s="3">
        <f>[1]Pernoctaciones!H176</f>
        <v>2211848</v>
      </c>
      <c r="I180" s="3">
        <f>[1]Pernoctaciones!I176</f>
        <v>334387</v>
      </c>
      <c r="J180" s="3">
        <f>[1]Pernoctaciones!J176</f>
        <v>329351</v>
      </c>
      <c r="K180" s="3">
        <f>[1]Pernoctaciones!K176</f>
        <v>467508</v>
      </c>
      <c r="L180" s="3">
        <f>[1]Pernoctaciones!L176</f>
        <v>679849</v>
      </c>
      <c r="M180" s="3">
        <f>[1]Pernoctaciones!M176</f>
        <v>296646</v>
      </c>
    </row>
    <row r="181" spans="1:13">
      <c r="A181" s="2" t="str">
        <f>[1]Pernoctaciones!A177</f>
        <v>2019</v>
      </c>
      <c r="B181" s="2" t="str">
        <f>[1]Pernoctaciones!B177</f>
        <v>2</v>
      </c>
      <c r="C181" s="3">
        <f>[1]Pernoctaciones!C177</f>
        <v>20450150</v>
      </c>
      <c r="D181" s="3">
        <f>[1]Pernoctaciones!D177</f>
        <v>7019738</v>
      </c>
      <c r="E181" s="3">
        <f>[1]Pernoctaciones!E177</f>
        <v>13430412</v>
      </c>
      <c r="F181" s="3">
        <f>[1]Pernoctaciones!F177</f>
        <v>3355166</v>
      </c>
      <c r="G181" s="3">
        <f>[1]Pernoctaciones!G177</f>
        <v>866393</v>
      </c>
      <c r="H181" s="3">
        <f>[1]Pernoctaciones!H177</f>
        <v>2211985</v>
      </c>
      <c r="I181" s="3">
        <f>[1]Pernoctaciones!I177</f>
        <v>371479</v>
      </c>
      <c r="J181" s="3">
        <f>[1]Pernoctaciones!J177</f>
        <v>362182</v>
      </c>
      <c r="K181" s="3">
        <f>[1]Pernoctaciones!K177</f>
        <v>534424</v>
      </c>
      <c r="L181" s="3">
        <f>[1]Pernoctaciones!L177</f>
        <v>653411</v>
      </c>
      <c r="M181" s="3">
        <f>[1]Pernoctaciones!M177</f>
        <v>288513</v>
      </c>
    </row>
    <row r="182" spans="1:13">
      <c r="A182" s="2" t="str">
        <f>[1]Pernoctaciones!A178</f>
        <v>2019</v>
      </c>
      <c r="B182" s="2" t="str">
        <f>[1]Pernoctaciones!B178</f>
        <v>3</v>
      </c>
      <c r="C182" s="3">
        <f>[1]Pernoctaciones!C178</f>
        <v>25975204</v>
      </c>
      <c r="D182" s="3">
        <f>[1]Pernoctaciones!D178</f>
        <v>9313318</v>
      </c>
      <c r="E182" s="3">
        <f>[1]Pernoctaciones!E178</f>
        <v>16661886</v>
      </c>
      <c r="F182" s="3">
        <f>[1]Pernoctaciones!F178</f>
        <v>4104642</v>
      </c>
      <c r="G182" s="3">
        <f>[1]Pernoctaciones!G178</f>
        <v>943629</v>
      </c>
      <c r="H182" s="3">
        <f>[1]Pernoctaciones!H178</f>
        <v>3080982</v>
      </c>
      <c r="I182" s="3">
        <f>[1]Pernoctaciones!I178</f>
        <v>414459</v>
      </c>
      <c r="J182" s="3">
        <f>[1]Pernoctaciones!J178</f>
        <v>404779</v>
      </c>
      <c r="K182" s="3">
        <f>[1]Pernoctaciones!K178</f>
        <v>562984</v>
      </c>
      <c r="L182" s="3">
        <f>[1]Pernoctaciones!L178</f>
        <v>786643</v>
      </c>
      <c r="M182" s="3">
        <f>[1]Pernoctaciones!M178</f>
        <v>356178</v>
      </c>
    </row>
    <row r="183" spans="1:13">
      <c r="A183" s="2" t="str">
        <f>[1]Pernoctaciones!A179</f>
        <v>2019</v>
      </c>
      <c r="B183" s="2" t="str">
        <f>[1]Pernoctaciones!B179</f>
        <v>4</v>
      </c>
      <c r="C183" s="3">
        <f>[1]Pernoctaciones!C179</f>
        <v>31690769</v>
      </c>
      <c r="D183" s="3">
        <f>[1]Pernoctaciones!D179</f>
        <v>11449250</v>
      </c>
      <c r="E183" s="3">
        <f>[1]Pernoctaciones!E179</f>
        <v>20241519</v>
      </c>
      <c r="F183" s="3">
        <f>[1]Pernoctaciones!F179</f>
        <v>4998884</v>
      </c>
      <c r="G183" s="3">
        <f>[1]Pernoctaciones!G179</f>
        <v>1815644</v>
      </c>
      <c r="H183" s="3">
        <f>[1]Pernoctaciones!H179</f>
        <v>3705124</v>
      </c>
      <c r="I183" s="3">
        <f>[1]Pernoctaciones!I179</f>
        <v>358285</v>
      </c>
      <c r="J183" s="3">
        <f>[1]Pernoctaciones!J179</f>
        <v>263030</v>
      </c>
      <c r="K183" s="3">
        <f>[1]Pernoctaciones!K179</f>
        <v>372352</v>
      </c>
      <c r="L183" s="3">
        <f>[1]Pernoctaciones!L179</f>
        <v>604701</v>
      </c>
      <c r="M183" s="3">
        <f>[1]Pernoctaciones!M179</f>
        <v>548676</v>
      </c>
    </row>
    <row r="184" spans="1:13">
      <c r="A184" s="2" t="str">
        <f>[1]Pernoctaciones!A180</f>
        <v>2019</v>
      </c>
      <c r="B184" s="2" t="str">
        <f>[1]Pernoctaciones!B180</f>
        <v>5</v>
      </c>
      <c r="C184" s="3">
        <f>[1]Pernoctaciones!C180</f>
        <v>37230167</v>
      </c>
      <c r="D184" s="3">
        <f>[1]Pernoctaciones!D180</f>
        <v>11076351</v>
      </c>
      <c r="E184" s="3">
        <f>[1]Pernoctaciones!E180</f>
        <v>26153816</v>
      </c>
      <c r="F184" s="3">
        <f>[1]Pernoctaciones!F180</f>
        <v>7952698</v>
      </c>
      <c r="G184" s="3">
        <f>[1]Pernoctaciones!G180</f>
        <v>2177164</v>
      </c>
      <c r="H184" s="3">
        <f>[1]Pernoctaciones!H180</f>
        <v>4757364</v>
      </c>
      <c r="I184" s="3">
        <f>[1]Pernoctaciones!I180</f>
        <v>337902</v>
      </c>
      <c r="J184" s="3">
        <f>[1]Pernoctaciones!J180</f>
        <v>174192</v>
      </c>
      <c r="K184" s="3">
        <f>[1]Pernoctaciones!K180</f>
        <v>286532</v>
      </c>
      <c r="L184" s="3">
        <f>[1]Pernoctaciones!L180</f>
        <v>559339</v>
      </c>
      <c r="M184" s="3">
        <f>[1]Pernoctaciones!M180</f>
        <v>831525</v>
      </c>
    </row>
    <row r="185" spans="1:13">
      <c r="A185" s="2" t="str">
        <f>[1]Pernoctaciones!A181</f>
        <v>2019</v>
      </c>
      <c r="B185" s="2" t="str">
        <f>[1]Pernoctaciones!B181</f>
        <v>6</v>
      </c>
      <c r="C185" s="3">
        <f>[1]Pernoctaciones!C181</f>
        <v>44194863</v>
      </c>
      <c r="D185" s="3">
        <f>[1]Pernoctaciones!D181</f>
        <v>13631697</v>
      </c>
      <c r="E185" s="3">
        <f>[1]Pernoctaciones!E181</f>
        <v>30563166</v>
      </c>
      <c r="F185" s="3">
        <f>[1]Pernoctaciones!F181</f>
        <v>9038351</v>
      </c>
      <c r="G185" s="3">
        <f>[1]Pernoctaciones!G181</f>
        <v>1957298</v>
      </c>
      <c r="H185" s="3">
        <f>[1]Pernoctaciones!H181</f>
        <v>5623027</v>
      </c>
      <c r="I185" s="3">
        <f>[1]Pernoctaciones!I181</f>
        <v>324266</v>
      </c>
      <c r="J185" s="3">
        <f>[1]Pernoctaciones!J181</f>
        <v>168834</v>
      </c>
      <c r="K185" s="3">
        <f>[1]Pernoctaciones!K181</f>
        <v>391613</v>
      </c>
      <c r="L185" s="3">
        <f>[1]Pernoctaciones!L181</f>
        <v>659910</v>
      </c>
      <c r="M185" s="3">
        <f>[1]Pernoctaciones!M181</f>
        <v>1118550</v>
      </c>
    </row>
    <row r="186" spans="1:13">
      <c r="A186" s="2" t="str">
        <f>[1]Pernoctaciones!A182</f>
        <v>2019</v>
      </c>
      <c r="B186" s="2" t="str">
        <f>[1]Pernoctaciones!B182</f>
        <v>7</v>
      </c>
      <c r="C186" s="3">
        <f>[1]Pernoctaciones!C182</f>
        <v>52956234</v>
      </c>
      <c r="D186" s="3">
        <f>[1]Pernoctaciones!D182</f>
        <v>18245839</v>
      </c>
      <c r="E186" s="3">
        <f>[1]Pernoctaciones!E182</f>
        <v>34710395</v>
      </c>
      <c r="F186" s="3">
        <f>[1]Pernoctaciones!F182</f>
        <v>9493333</v>
      </c>
      <c r="G186" s="3">
        <f>[1]Pernoctaciones!G182</f>
        <v>2903874</v>
      </c>
      <c r="H186" s="3">
        <f>[1]Pernoctaciones!H182</f>
        <v>5582288</v>
      </c>
      <c r="I186" s="3">
        <f>[1]Pernoctaciones!I182</f>
        <v>601959</v>
      </c>
      <c r="J186" s="3">
        <f>[1]Pernoctaciones!J182</f>
        <v>159491</v>
      </c>
      <c r="K186" s="3">
        <f>[1]Pernoctaciones!K182</f>
        <v>604826</v>
      </c>
      <c r="L186" s="3">
        <f>[1]Pernoctaciones!L182</f>
        <v>714060</v>
      </c>
      <c r="M186" s="3">
        <f>[1]Pernoctaciones!M182</f>
        <v>1190789</v>
      </c>
    </row>
    <row r="187" spans="1:13">
      <c r="A187" s="2" t="str">
        <f>[1]Pernoctaciones!A183</f>
        <v>2019</v>
      </c>
      <c r="B187" s="2" t="str">
        <f>[1]Pernoctaciones!B183</f>
        <v>8</v>
      </c>
      <c r="C187" s="3">
        <f>[1]Pernoctaciones!C183</f>
        <v>58699600</v>
      </c>
      <c r="D187" s="3">
        <f>[1]Pernoctaciones!D183</f>
        <v>22827252</v>
      </c>
      <c r="E187" s="3">
        <f>[1]Pernoctaciones!E183</f>
        <v>35872348</v>
      </c>
      <c r="F187" s="3">
        <f>[1]Pernoctaciones!F183</f>
        <v>9726400</v>
      </c>
      <c r="G187" s="3">
        <f>[1]Pernoctaciones!G183</f>
        <v>4819800</v>
      </c>
      <c r="H187" s="3">
        <f>[1]Pernoctaciones!H183</f>
        <v>5283603</v>
      </c>
      <c r="I187" s="3">
        <f>[1]Pernoctaciones!I183</f>
        <v>365225</v>
      </c>
      <c r="J187" s="3">
        <f>[1]Pernoctaciones!J183</f>
        <v>109631</v>
      </c>
      <c r="K187" s="3">
        <f>[1]Pernoctaciones!K183</f>
        <v>298996</v>
      </c>
      <c r="L187" s="3">
        <f>[1]Pernoctaciones!L183</f>
        <v>592746</v>
      </c>
      <c r="M187" s="3">
        <f>[1]Pernoctaciones!M183</f>
        <v>1052753</v>
      </c>
    </row>
    <row r="188" spans="1:13">
      <c r="A188" s="2" t="str">
        <f>[1]Pernoctaciones!A184</f>
        <v>2019</v>
      </c>
      <c r="B188" s="2" t="str">
        <f>[1]Pernoctaciones!B184</f>
        <v>9</v>
      </c>
      <c r="C188" s="3">
        <f>[1]Pernoctaciones!C184</f>
        <v>44853226</v>
      </c>
      <c r="D188" s="3">
        <f>[1]Pernoctaciones!D184</f>
        <v>13575515</v>
      </c>
      <c r="E188" s="3">
        <f>[1]Pernoctaciones!E184</f>
        <v>31277711</v>
      </c>
      <c r="F188" s="3">
        <f>[1]Pernoctaciones!F184</f>
        <v>9209613</v>
      </c>
      <c r="G188" s="3">
        <f>[1]Pernoctaciones!G184</f>
        <v>2194286</v>
      </c>
      <c r="H188" s="3">
        <f>[1]Pernoctaciones!H184</f>
        <v>5878513</v>
      </c>
      <c r="I188" s="3">
        <f>[1]Pernoctaciones!I184</f>
        <v>355605</v>
      </c>
      <c r="J188" s="3">
        <f>[1]Pernoctaciones!J184</f>
        <v>150954</v>
      </c>
      <c r="K188" s="3">
        <f>[1]Pernoctaciones!K184</f>
        <v>349130</v>
      </c>
      <c r="L188" s="3">
        <f>[1]Pernoctaciones!L184</f>
        <v>635643</v>
      </c>
      <c r="M188" s="3">
        <f>[1]Pernoctaciones!M184</f>
        <v>949279</v>
      </c>
    </row>
    <row r="189" spans="1:13">
      <c r="A189" s="2" t="str">
        <f>[1]Pernoctaciones!A185</f>
        <v>2019</v>
      </c>
      <c r="B189" s="2" t="str">
        <f>[1]Pernoctaciones!B185</f>
        <v>10</v>
      </c>
      <c r="C189" s="3">
        <f>[1]Pernoctaciones!C185</f>
        <v>35703364</v>
      </c>
      <c r="D189" s="3">
        <f>[1]Pernoctaciones!D185</f>
        <v>9751197</v>
      </c>
      <c r="E189" s="3">
        <f>[1]Pernoctaciones!E185</f>
        <v>25952167</v>
      </c>
      <c r="F189" s="3">
        <f>[1]Pernoctaciones!F185</f>
        <v>7313022</v>
      </c>
      <c r="G189" s="3">
        <f>[1]Pernoctaciones!G185</f>
        <v>1865300</v>
      </c>
      <c r="H189" s="3">
        <f>[1]Pernoctaciones!H185</f>
        <v>5275700</v>
      </c>
      <c r="I189" s="3">
        <f>[1]Pernoctaciones!I185</f>
        <v>431385</v>
      </c>
      <c r="J189" s="3">
        <f>[1]Pernoctaciones!J185</f>
        <v>313228</v>
      </c>
      <c r="K189" s="3">
        <f>[1]Pernoctaciones!K185</f>
        <v>464974</v>
      </c>
      <c r="L189" s="3">
        <f>[1]Pernoctaciones!L185</f>
        <v>732556</v>
      </c>
      <c r="M189" s="3">
        <f>[1]Pernoctaciones!M185</f>
        <v>708150</v>
      </c>
    </row>
    <row r="190" spans="1:13">
      <c r="A190" s="2" t="str">
        <f>[1]Pernoctaciones!A186</f>
        <v>2019</v>
      </c>
      <c r="B190" s="2" t="str">
        <f>[1]Pernoctaciones!B186</f>
        <v>11</v>
      </c>
      <c r="C190" s="3">
        <f>[1]Pernoctaciones!C186</f>
        <v>22226330</v>
      </c>
      <c r="D190" s="3">
        <f>[1]Pernoctaciones!D186</f>
        <v>7932927</v>
      </c>
      <c r="E190" s="3">
        <f>[1]Pernoctaciones!E186</f>
        <v>14293403</v>
      </c>
      <c r="F190" s="3">
        <f>[1]Pernoctaciones!F186</f>
        <v>3419188</v>
      </c>
      <c r="G190" s="3">
        <f>[1]Pernoctaciones!G186</f>
        <v>756114</v>
      </c>
      <c r="H190" s="3">
        <f>[1]Pernoctaciones!H186</f>
        <v>2423184</v>
      </c>
      <c r="I190" s="3">
        <f>[1]Pernoctaciones!I186</f>
        <v>312897</v>
      </c>
      <c r="J190" s="3">
        <f>[1]Pernoctaciones!J186</f>
        <v>409740</v>
      </c>
      <c r="K190" s="3">
        <f>[1]Pernoctaciones!K186</f>
        <v>518684</v>
      </c>
      <c r="L190" s="3">
        <f>[1]Pernoctaciones!L186</f>
        <v>771293</v>
      </c>
      <c r="M190" s="3">
        <f>[1]Pernoctaciones!M186</f>
        <v>305499</v>
      </c>
    </row>
    <row r="191" spans="1:13">
      <c r="A191" s="2" t="str">
        <f>[1]Pernoctaciones!A187</f>
        <v>2019</v>
      </c>
      <c r="B191" s="2" t="str">
        <f>[1]Pernoctaciones!B187</f>
        <v>12</v>
      </c>
      <c r="C191" s="3">
        <f>[1]Pernoctaciones!C187</f>
        <v>20997633</v>
      </c>
      <c r="D191" s="3">
        <f>[1]Pernoctaciones!D187</f>
        <v>7953078</v>
      </c>
      <c r="E191" s="3">
        <f>[1]Pernoctaciones!E187</f>
        <v>13044555</v>
      </c>
      <c r="F191" s="3">
        <f>[1]Pernoctaciones!F187</f>
        <v>3210550</v>
      </c>
      <c r="G191" s="3">
        <f>[1]Pernoctaciones!G187</f>
        <v>726546</v>
      </c>
      <c r="H191" s="3">
        <f>[1]Pernoctaciones!H187</f>
        <v>2121453</v>
      </c>
      <c r="I191" s="3">
        <f>[1]Pernoctaciones!I187</f>
        <v>267976</v>
      </c>
      <c r="J191" s="3">
        <f>[1]Pernoctaciones!J187</f>
        <v>362153</v>
      </c>
      <c r="K191" s="3">
        <f>[1]Pernoctaciones!K187</f>
        <v>383562</v>
      </c>
      <c r="L191" s="3">
        <f>[1]Pernoctaciones!L187</f>
        <v>664447</v>
      </c>
      <c r="M191" s="3">
        <f>[1]Pernoctaciones!M187</f>
        <v>281306</v>
      </c>
    </row>
    <row r="192" spans="1:13">
      <c r="A192" s="2" t="str">
        <f>[1]Pernoctaciones!A188</f>
        <v>2020</v>
      </c>
      <c r="B192" s="2" t="str">
        <f>[1]Pernoctaciones!B188</f>
        <v>1</v>
      </c>
      <c r="C192" s="3">
        <f>[1]Pernoctaciones!C188</f>
        <v>19863346</v>
      </c>
      <c r="D192" s="3">
        <f>[1]Pernoctaciones!D188</f>
        <v>6367680</v>
      </c>
      <c r="E192" s="3">
        <f>[1]Pernoctaciones!E188</f>
        <v>13495666</v>
      </c>
      <c r="F192" s="3">
        <f>[1]Pernoctaciones!F188</f>
        <v>3229728</v>
      </c>
      <c r="G192" s="3">
        <f>[1]Pernoctaciones!G188</f>
        <v>726530</v>
      </c>
      <c r="H192" s="3">
        <f>[1]Pernoctaciones!H188</f>
        <v>2190351</v>
      </c>
      <c r="I192" s="3">
        <f>[1]Pernoctaciones!I188</f>
        <v>334675</v>
      </c>
      <c r="J192" s="3">
        <f>[1]Pernoctaciones!J188</f>
        <v>332850</v>
      </c>
      <c r="K192" s="3">
        <f>[1]Pernoctaciones!K188</f>
        <v>449797</v>
      </c>
      <c r="L192" s="3">
        <f>[1]Pernoctaciones!L188</f>
        <v>680984</v>
      </c>
      <c r="M192" s="3">
        <f>[1]Pernoctaciones!M188</f>
        <v>309532</v>
      </c>
    </row>
    <row r="193" spans="1:13">
      <c r="A193" s="2" t="str">
        <f>[1]Pernoctaciones!A189</f>
        <v>2020</v>
      </c>
      <c r="B193" s="2" t="str">
        <f>[1]Pernoctaciones!B189</f>
        <v>2</v>
      </c>
      <c r="C193" s="3">
        <f>[1]Pernoctaciones!C189</f>
        <v>21567847</v>
      </c>
      <c r="D193" s="3">
        <f>[1]Pernoctaciones!D189</f>
        <v>7730126</v>
      </c>
      <c r="E193" s="3">
        <f>[1]Pernoctaciones!E189</f>
        <v>13837721</v>
      </c>
      <c r="F193" s="3">
        <f>[1]Pernoctaciones!F189</f>
        <v>3415756</v>
      </c>
      <c r="G193" s="3">
        <f>[1]Pernoctaciones!G189</f>
        <v>900385</v>
      </c>
      <c r="H193" s="3">
        <f>[1]Pernoctaciones!H189</f>
        <v>2297055</v>
      </c>
      <c r="I193" s="3">
        <f>[1]Pernoctaciones!I189</f>
        <v>374805</v>
      </c>
      <c r="J193" s="3">
        <f>[1]Pernoctaciones!J189</f>
        <v>341577</v>
      </c>
      <c r="K193" s="3">
        <f>[1]Pernoctaciones!K189</f>
        <v>506704</v>
      </c>
      <c r="L193" s="3">
        <f>[1]Pernoctaciones!L189</f>
        <v>649631</v>
      </c>
      <c r="M193" s="3">
        <f>[1]Pernoctaciones!M189</f>
        <v>312078</v>
      </c>
    </row>
    <row r="194" spans="1:13">
      <c r="A194" s="2" t="str">
        <f>[1]Pernoctaciones!A190</f>
        <v>2020</v>
      </c>
      <c r="B194" s="2" t="str">
        <f>[1]Pernoctaciones!B190</f>
        <v>3</v>
      </c>
      <c r="C194" s="3">
        <f>[1]Pernoctaciones!C190</f>
        <v>10012275</v>
      </c>
      <c r="D194" s="3">
        <f>[1]Pernoctaciones!D190</f>
        <v>3362775</v>
      </c>
      <c r="E194" s="3">
        <f>[1]Pernoctaciones!E190</f>
        <v>6649500</v>
      </c>
      <c r="F194" s="3">
        <f>[1]Pernoctaciones!F190</f>
        <v>1729279</v>
      </c>
      <c r="G194" s="3">
        <f>[1]Pernoctaciones!G190</f>
        <v>400366</v>
      </c>
      <c r="H194" s="3">
        <f>[1]Pernoctaciones!H190</f>
        <v>1341908</v>
      </c>
      <c r="I194" s="3">
        <f>[1]Pernoctaciones!I190</f>
        <v>180412</v>
      </c>
      <c r="J194" s="3">
        <f>[1]Pernoctaciones!J190</f>
        <v>167337</v>
      </c>
      <c r="K194" s="3">
        <f>[1]Pernoctaciones!K190</f>
        <v>250498</v>
      </c>
      <c r="L194" s="3">
        <f>[1]Pernoctaciones!L190</f>
        <v>294614</v>
      </c>
      <c r="M194" s="3">
        <f>[1]Pernoctaciones!M190</f>
        <v>139867</v>
      </c>
    </row>
    <row r="195" spans="1:13">
      <c r="A195" s="2" t="str">
        <f>[1]Pernoctaciones!A191</f>
        <v>2020</v>
      </c>
      <c r="B195" s="2" t="str">
        <f>[1]Pernoctaciones!B191</f>
        <v>4</v>
      </c>
      <c r="C195" s="3">
        <f>[1]Pernoctaciones!C191</f>
        <v>0</v>
      </c>
      <c r="D195" s="3">
        <f>[1]Pernoctaciones!D191</f>
        <v>0</v>
      </c>
      <c r="E195" s="3">
        <f>[1]Pernoctaciones!E191</f>
        <v>0</v>
      </c>
      <c r="F195" s="3">
        <f>[1]Pernoctaciones!F191</f>
        <v>0</v>
      </c>
      <c r="G195" s="3">
        <f>[1]Pernoctaciones!G191</f>
        <v>0</v>
      </c>
      <c r="H195" s="3">
        <f>[1]Pernoctaciones!H191</f>
        <v>0</v>
      </c>
      <c r="I195" s="3">
        <f>[1]Pernoctaciones!I191</f>
        <v>0</v>
      </c>
      <c r="J195" s="3">
        <f>[1]Pernoctaciones!J191</f>
        <v>0</v>
      </c>
      <c r="K195" s="3">
        <f>[1]Pernoctaciones!K191</f>
        <v>0</v>
      </c>
      <c r="L195" s="3">
        <f>[1]Pernoctaciones!L191</f>
        <v>0</v>
      </c>
      <c r="M195" s="3">
        <f>[1]Pernoctaciones!M191</f>
        <v>0</v>
      </c>
    </row>
    <row r="196" spans="1:13">
      <c r="A196" s="2" t="str">
        <f>[1]Pernoctaciones!A192</f>
        <v>2020</v>
      </c>
      <c r="B196" s="2" t="str">
        <f>[1]Pernoctaciones!B192</f>
        <v>5</v>
      </c>
      <c r="C196" s="3">
        <f>[1]Pernoctaciones!C192</f>
        <v>271148</v>
      </c>
      <c r="D196" s="3">
        <f>[1]Pernoctaciones!D192</f>
        <v>220577</v>
      </c>
      <c r="E196" s="3">
        <f>[1]Pernoctaciones!E192</f>
        <v>50571</v>
      </c>
      <c r="F196" s="3">
        <f>[1]Pernoctaciones!F192</f>
        <v>0</v>
      </c>
      <c r="G196" s="3">
        <f>[1]Pernoctaciones!G192</f>
        <v>0</v>
      </c>
      <c r="H196" s="3">
        <f>[1]Pernoctaciones!H192</f>
        <v>0</v>
      </c>
      <c r="I196" s="3">
        <f>[1]Pernoctaciones!I192</f>
        <v>0</v>
      </c>
      <c r="J196" s="3">
        <f>[1]Pernoctaciones!J192</f>
        <v>0</v>
      </c>
      <c r="K196" s="3">
        <f>[1]Pernoctaciones!K192</f>
        <v>0</v>
      </c>
      <c r="L196" s="3">
        <f>[1]Pernoctaciones!L192</f>
        <v>0</v>
      </c>
      <c r="M196" s="3">
        <f>[1]Pernoctaciones!M192</f>
        <v>0</v>
      </c>
    </row>
    <row r="197" spans="1:13">
      <c r="A197" s="2" t="str">
        <f>[1]Pernoctaciones!A193</f>
        <v>2020</v>
      </c>
      <c r="B197" s="2" t="str">
        <f>[1]Pernoctaciones!B193</f>
        <v>6</v>
      </c>
      <c r="C197" s="3">
        <f>[1]Pernoctaciones!C193</f>
        <v>2342405</v>
      </c>
      <c r="D197" s="3">
        <f>[1]Pernoctaciones!D193</f>
        <v>1931188</v>
      </c>
      <c r="E197" s="3">
        <f>[1]Pernoctaciones!E193</f>
        <v>411217</v>
      </c>
      <c r="F197" s="3">
        <f>[1]Pernoctaciones!F193</f>
        <v>0</v>
      </c>
      <c r="G197" s="3">
        <f>[1]Pernoctaciones!G193</f>
        <v>0</v>
      </c>
      <c r="H197" s="3">
        <f>[1]Pernoctaciones!H193</f>
        <v>0</v>
      </c>
      <c r="I197" s="3">
        <f>[1]Pernoctaciones!I193</f>
        <v>0</v>
      </c>
      <c r="J197" s="3">
        <f>[1]Pernoctaciones!J193</f>
        <v>0</v>
      </c>
      <c r="K197" s="3">
        <f>[1]Pernoctaciones!K193</f>
        <v>0</v>
      </c>
      <c r="L197" s="3">
        <f>[1]Pernoctaciones!L193</f>
        <v>0</v>
      </c>
      <c r="M197" s="3">
        <f>[1]Pernoctaciones!M193</f>
        <v>0</v>
      </c>
    </row>
    <row r="198" spans="1:13">
      <c r="A198" s="2" t="str">
        <f>[1]Pernoctaciones!A194</f>
        <v>2020</v>
      </c>
      <c r="B198" s="2" t="str">
        <f>[1]Pernoctaciones!B194</f>
        <v>7</v>
      </c>
      <c r="C198" s="3">
        <f>[1]Pernoctaciones!C194</f>
        <v>15189603</v>
      </c>
      <c r="D198" s="3">
        <f>[1]Pernoctaciones!D194</f>
        <v>9882125</v>
      </c>
      <c r="E198" s="3">
        <f>[1]Pernoctaciones!E194</f>
        <v>5307478</v>
      </c>
      <c r="F198" s="3">
        <f>[1]Pernoctaciones!F194</f>
        <v>886458</v>
      </c>
      <c r="G198" s="3">
        <f>[1]Pernoctaciones!G194</f>
        <v>850617</v>
      </c>
      <c r="H198" s="3">
        <f>[1]Pernoctaciones!H194</f>
        <v>1204933</v>
      </c>
      <c r="I198" s="3">
        <f>[1]Pernoctaciones!I194</f>
        <v>54979</v>
      </c>
      <c r="J198" s="3">
        <f>[1]Pernoctaciones!J194</f>
        <v>12846</v>
      </c>
      <c r="K198" s="3">
        <f>[1]Pernoctaciones!K194</f>
        <v>13351</v>
      </c>
      <c r="L198" s="3">
        <f>[1]Pernoctaciones!L194</f>
        <v>46282</v>
      </c>
      <c r="M198" s="3">
        <f>[1]Pernoctaciones!M194</f>
        <v>54108</v>
      </c>
    </row>
    <row r="199" spans="1:13">
      <c r="A199" s="2" t="str">
        <f>[1]Pernoctaciones!A195</f>
        <v>2020</v>
      </c>
      <c r="B199" s="2" t="str">
        <f>[1]Pernoctaciones!B195</f>
        <v>8</v>
      </c>
      <c r="C199" s="3">
        <f>[1]Pernoctaciones!C195</f>
        <v>22284258</v>
      </c>
      <c r="D199" s="3">
        <f>[1]Pernoctaciones!D195</f>
        <v>15965541</v>
      </c>
      <c r="E199" s="3">
        <f>[1]Pernoctaciones!E195</f>
        <v>6318717</v>
      </c>
      <c r="F199" s="3">
        <f>[1]Pernoctaciones!F195</f>
        <v>604328</v>
      </c>
      <c r="G199" s="3">
        <f>[1]Pernoctaciones!G195</f>
        <v>1715531</v>
      </c>
      <c r="H199" s="3">
        <f>[1]Pernoctaciones!H195</f>
        <v>1132598</v>
      </c>
      <c r="I199" s="3">
        <f>[1]Pernoctaciones!I195</f>
        <v>23861</v>
      </c>
      <c r="J199" s="3">
        <f>[1]Pernoctaciones!J195</f>
        <v>8538</v>
      </c>
      <c r="K199" s="3">
        <f>[1]Pernoctaciones!K195</f>
        <v>7936</v>
      </c>
      <c r="L199" s="3">
        <f>[1]Pernoctaciones!L195</f>
        <v>55420</v>
      </c>
      <c r="M199" s="3">
        <f>[1]Pernoctaciones!M195</f>
        <v>51276</v>
      </c>
    </row>
    <row r="200" spans="1:13">
      <c r="A200" s="2" t="str">
        <f>[1]Pernoctaciones!A196</f>
        <v>2020</v>
      </c>
      <c r="B200" s="2" t="str">
        <f>[1]Pernoctaciones!B196</f>
        <v>9</v>
      </c>
      <c r="C200" s="3">
        <f>[1]Pernoctaciones!C196</f>
        <v>10233619</v>
      </c>
      <c r="D200" s="3">
        <f>[1]Pernoctaciones!D196</f>
        <v>7875118</v>
      </c>
      <c r="E200" s="3">
        <f>[1]Pernoctaciones!E196</f>
        <v>2358501</v>
      </c>
      <c r="F200" s="3">
        <f>[1]Pernoctaciones!F196</f>
        <v>403171</v>
      </c>
      <c r="G200" s="3">
        <f>[1]Pernoctaciones!G196</f>
        <v>525585</v>
      </c>
      <c r="H200" s="3">
        <f>[1]Pernoctaciones!H196</f>
        <v>231372</v>
      </c>
      <c r="I200" s="3">
        <f>[1]Pernoctaciones!I196</f>
        <v>8336</v>
      </c>
      <c r="J200" s="3">
        <f>[1]Pernoctaciones!J196</f>
        <v>7901</v>
      </c>
      <c r="K200" s="3">
        <f>[1]Pernoctaciones!K196</f>
        <v>6483</v>
      </c>
      <c r="L200" s="3">
        <f>[1]Pernoctaciones!L196</f>
        <v>38834</v>
      </c>
      <c r="M200" s="3">
        <f>[1]Pernoctaciones!M196</f>
        <v>35840</v>
      </c>
    </row>
    <row r="201" spans="1:13">
      <c r="A201" s="2" t="str">
        <f>[1]Pernoctaciones!A197</f>
        <v>2020</v>
      </c>
      <c r="B201" s="2" t="str">
        <f>[1]Pernoctaciones!B197</f>
        <v>10</v>
      </c>
      <c r="C201" s="3">
        <f>[1]Pernoctaciones!C197</f>
        <v>6276194</v>
      </c>
      <c r="D201" s="3">
        <f>[1]Pernoctaciones!D197</f>
        <v>4479349</v>
      </c>
      <c r="E201" s="3">
        <f>[1]Pernoctaciones!E197</f>
        <v>1796845</v>
      </c>
      <c r="F201" s="3">
        <f>[1]Pernoctaciones!F197</f>
        <v>327536</v>
      </c>
      <c r="G201" s="3">
        <f>[1]Pernoctaciones!G197</f>
        <v>432290</v>
      </c>
      <c r="H201" s="3">
        <f>[1]Pernoctaciones!H197</f>
        <v>129555</v>
      </c>
      <c r="I201" s="3">
        <f>[1]Pernoctaciones!I197</f>
        <v>10513</v>
      </c>
      <c r="J201" s="3">
        <f>[1]Pernoctaciones!J197</f>
        <v>7694</v>
      </c>
      <c r="K201" s="3">
        <f>[1]Pernoctaciones!K197</f>
        <v>7115</v>
      </c>
      <c r="L201" s="3">
        <f>[1]Pernoctaciones!L197</f>
        <v>46602</v>
      </c>
      <c r="M201" s="3">
        <f>[1]Pernoctaciones!M197</f>
        <v>30799</v>
      </c>
    </row>
    <row r="202" spans="1:13">
      <c r="A202" s="2" t="str">
        <f>[1]Pernoctaciones!A198</f>
        <v>2020</v>
      </c>
      <c r="B202" s="2" t="str">
        <f>[1]Pernoctaciones!B198</f>
        <v>11</v>
      </c>
      <c r="C202" s="3">
        <f>[1]Pernoctaciones!C198</f>
        <v>2874269</v>
      </c>
      <c r="D202" s="3">
        <f>[1]Pernoctaciones!D198</f>
        <v>1799183</v>
      </c>
      <c r="E202" s="3">
        <f>[1]Pernoctaciones!E198</f>
        <v>1075086</v>
      </c>
      <c r="F202" s="3">
        <f>[1]Pernoctaciones!F198</f>
        <v>350339</v>
      </c>
      <c r="G202" s="3">
        <f>[1]Pernoctaciones!G198</f>
        <v>76083</v>
      </c>
      <c r="H202" s="3">
        <f>[1]Pernoctaciones!H198</f>
        <v>341202</v>
      </c>
      <c r="I202" s="3">
        <f>[1]Pernoctaciones!I198</f>
        <v>7384</v>
      </c>
      <c r="J202" s="3">
        <f>[1]Pernoctaciones!J198</f>
        <v>6235</v>
      </c>
      <c r="K202" s="3">
        <f>[1]Pernoctaciones!K198</f>
        <v>4185</v>
      </c>
      <c r="L202" s="3">
        <f>[1]Pernoctaciones!L198</f>
        <v>46840</v>
      </c>
      <c r="M202" s="3">
        <f>[1]Pernoctaciones!M198</f>
        <v>27593</v>
      </c>
    </row>
    <row r="203" spans="1:13">
      <c r="A203" s="2" t="str">
        <f>[1]Pernoctaciones!A199</f>
        <v>2020</v>
      </c>
      <c r="B203" s="2" t="str">
        <f>[1]Pernoctaciones!B199</f>
        <v>12</v>
      </c>
      <c r="C203" s="3">
        <f>[1]Pernoctaciones!C199</f>
        <v>4199330</v>
      </c>
      <c r="D203" s="3">
        <f>[1]Pernoctaciones!D199</f>
        <v>2468638</v>
      </c>
      <c r="E203" s="3">
        <f>[1]Pernoctaciones!E199</f>
        <v>1730692</v>
      </c>
      <c r="F203" s="3">
        <f>[1]Pernoctaciones!F199</f>
        <v>413146</v>
      </c>
      <c r="G203" s="3">
        <f>[1]Pernoctaciones!G199</f>
        <v>136836</v>
      </c>
      <c r="H203" s="3">
        <f>[1]Pernoctaciones!H199</f>
        <v>384453</v>
      </c>
      <c r="I203" s="3">
        <f>[1]Pernoctaciones!I199</f>
        <v>7132</v>
      </c>
      <c r="J203" s="3">
        <f>[1]Pernoctaciones!J199</f>
        <v>7266</v>
      </c>
      <c r="K203" s="3">
        <f>[1]Pernoctaciones!K199</f>
        <v>6648</v>
      </c>
      <c r="L203" s="3">
        <f>[1]Pernoctaciones!L199</f>
        <v>46222</v>
      </c>
      <c r="M203" s="3">
        <f>[1]Pernoctaciones!M199</f>
        <v>32239</v>
      </c>
    </row>
    <row r="204" spans="1:13">
      <c r="A204" s="2" t="str">
        <f>[1]Pernoctaciones!A200</f>
        <v>2021</v>
      </c>
      <c r="B204" s="2" t="str">
        <f>[1]Pernoctaciones!B200</f>
        <v>1</v>
      </c>
      <c r="C204" s="3">
        <f>[1]Pernoctaciones!C200</f>
        <v>3222606</v>
      </c>
      <c r="D204" s="3">
        <f>[1]Pernoctaciones!D200</f>
        <v>2070945</v>
      </c>
      <c r="E204" s="3">
        <f>[1]Pernoctaciones!E200</f>
        <v>1151661</v>
      </c>
      <c r="F204" s="3">
        <f>[1]Pernoctaciones!F200</f>
        <v>99623</v>
      </c>
      <c r="G204" s="3">
        <f>[1]Pernoctaciones!G200</f>
        <v>135451</v>
      </c>
      <c r="H204" s="3">
        <f>[1]Pernoctaciones!H200</f>
        <v>204808</v>
      </c>
      <c r="I204" s="3">
        <f>[1]Pernoctaciones!I200</f>
        <v>9729</v>
      </c>
      <c r="J204" s="3">
        <f>[1]Pernoctaciones!J200</f>
        <v>6002</v>
      </c>
      <c r="K204" s="3">
        <f>[1]Pernoctaciones!K200</f>
        <v>8124</v>
      </c>
      <c r="L204" s="3">
        <f>[1]Pernoctaciones!L200</f>
        <v>45394</v>
      </c>
      <c r="M204" s="3">
        <f>[1]Pernoctaciones!M200</f>
        <v>30872</v>
      </c>
    </row>
    <row r="205" spans="1:13">
      <c r="A205" s="2" t="str">
        <f>[1]Pernoctaciones!A201</f>
        <v>2021</v>
      </c>
      <c r="B205" s="2" t="str">
        <f>[1]Pernoctaciones!B201</f>
        <v>2</v>
      </c>
      <c r="C205" s="3">
        <f>[1]Pernoctaciones!C201</f>
        <v>3106006</v>
      </c>
      <c r="D205" s="3">
        <f>[1]Pernoctaciones!D201</f>
        <v>2145617</v>
      </c>
      <c r="E205" s="3">
        <f>[1]Pernoctaciones!E201</f>
        <v>960389</v>
      </c>
      <c r="F205" s="3">
        <f>[1]Pernoctaciones!F201</f>
        <v>52129</v>
      </c>
      <c r="G205" s="3">
        <f>[1]Pernoctaciones!G201</f>
        <v>148078</v>
      </c>
      <c r="H205" s="3">
        <f>[1]Pernoctaciones!H201</f>
        <v>140661</v>
      </c>
      <c r="I205" s="3">
        <f>[1]Pernoctaciones!I201</f>
        <v>8361</v>
      </c>
      <c r="J205" s="3">
        <f>[1]Pernoctaciones!J201</f>
        <v>4269</v>
      </c>
      <c r="K205" s="3">
        <f>[1]Pernoctaciones!K201</f>
        <v>7586</v>
      </c>
      <c r="L205" s="3">
        <f>[1]Pernoctaciones!L201</f>
        <v>36432</v>
      </c>
      <c r="M205" s="3">
        <f>[1]Pernoctaciones!M201</f>
        <v>18183</v>
      </c>
    </row>
    <row r="206" spans="1:13">
      <c r="A206" s="2" t="str">
        <f>[1]Pernoctaciones!A202</f>
        <v>2021</v>
      </c>
      <c r="B206" s="2" t="str">
        <f>[1]Pernoctaciones!B202</f>
        <v>3</v>
      </c>
      <c r="C206" s="3">
        <f>[1]Pernoctaciones!C202</f>
        <v>4471252</v>
      </c>
      <c r="D206" s="3">
        <f>[1]Pernoctaciones!D202</f>
        <v>3120149</v>
      </c>
      <c r="E206" s="3">
        <f>[1]Pernoctaciones!E202</f>
        <v>1351103</v>
      </c>
      <c r="F206" s="3">
        <f>[1]Pernoctaciones!F202</f>
        <v>61387</v>
      </c>
      <c r="G206" s="3">
        <f>[1]Pernoctaciones!G202</f>
        <v>194468</v>
      </c>
      <c r="H206" s="3">
        <f>[1]Pernoctaciones!H202</f>
        <v>255754</v>
      </c>
      <c r="I206" s="3">
        <f>[1]Pernoctaciones!I202</f>
        <v>9950</v>
      </c>
      <c r="J206" s="3">
        <f>[1]Pernoctaciones!J202</f>
        <v>9214</v>
      </c>
      <c r="K206" s="3">
        <f>[1]Pernoctaciones!K202</f>
        <v>9375</v>
      </c>
      <c r="L206" s="3">
        <f>[1]Pernoctaciones!L202</f>
        <v>43188</v>
      </c>
      <c r="M206" s="3">
        <f>[1]Pernoctaciones!M202</f>
        <v>21576</v>
      </c>
    </row>
    <row r="207" spans="1:13">
      <c r="A207" s="2" t="str">
        <f>[1]Pernoctaciones!A203</f>
        <v>2021</v>
      </c>
      <c r="B207" s="2" t="str">
        <f>[1]Pernoctaciones!B203</f>
        <v>4</v>
      </c>
      <c r="C207" s="3">
        <f>[1]Pernoctaciones!C203</f>
        <v>5156813</v>
      </c>
      <c r="D207" s="3">
        <f>[1]Pernoctaciones!D203</f>
        <v>3493977</v>
      </c>
      <c r="E207" s="3">
        <f>[1]Pernoctaciones!E203</f>
        <v>1662836</v>
      </c>
      <c r="F207" s="3">
        <f>[1]Pernoctaciones!F203</f>
        <v>73371</v>
      </c>
      <c r="G207" s="3">
        <f>[1]Pernoctaciones!G203</f>
        <v>220410</v>
      </c>
      <c r="H207" s="3">
        <f>[1]Pernoctaciones!H203</f>
        <v>378316</v>
      </c>
      <c r="I207" s="3">
        <f>[1]Pernoctaciones!I203</f>
        <v>10604</v>
      </c>
      <c r="J207" s="3">
        <f>[1]Pernoctaciones!J203</f>
        <v>8318</v>
      </c>
      <c r="K207" s="3">
        <f>[1]Pernoctaciones!K203</f>
        <v>6456</v>
      </c>
      <c r="L207" s="3">
        <f>[1]Pernoctaciones!L203</f>
        <v>32898</v>
      </c>
      <c r="M207" s="3">
        <f>[1]Pernoctaciones!M203</f>
        <v>15327</v>
      </c>
    </row>
    <row r="208" spans="1:13">
      <c r="A208" s="2" t="str">
        <f>[1]Pernoctaciones!A204</f>
        <v>2021</v>
      </c>
      <c r="B208" s="2" t="str">
        <f>[1]Pernoctaciones!B204</f>
        <v>5</v>
      </c>
      <c r="C208" s="3">
        <f>[1]Pernoctaciones!C204</f>
        <v>8777750</v>
      </c>
      <c r="D208" s="3">
        <f>[1]Pernoctaciones!D204</f>
        <v>5592833</v>
      </c>
      <c r="E208" s="3">
        <f>[1]Pernoctaciones!E204</f>
        <v>3184917</v>
      </c>
      <c r="F208" s="3">
        <f>[1]Pernoctaciones!F204</f>
        <v>116794</v>
      </c>
      <c r="G208" s="3">
        <f>[1]Pernoctaciones!G204</f>
        <v>598427</v>
      </c>
      <c r="H208" s="3">
        <f>[1]Pernoctaciones!H204</f>
        <v>850668</v>
      </c>
      <c r="I208" s="3">
        <f>[1]Pernoctaciones!I204</f>
        <v>23992</v>
      </c>
      <c r="J208" s="3">
        <f>[1]Pernoctaciones!J204</f>
        <v>11319</v>
      </c>
      <c r="K208" s="3">
        <f>[1]Pernoctaciones!K204</f>
        <v>6995</v>
      </c>
      <c r="L208" s="3">
        <f>[1]Pernoctaciones!L204</f>
        <v>45272</v>
      </c>
      <c r="M208" s="3">
        <f>[1]Pernoctaciones!M204</f>
        <v>22876</v>
      </c>
    </row>
    <row r="209" spans="1:13">
      <c r="A209" s="2" t="str">
        <f>[1]Pernoctaciones!A205</f>
        <v>2021</v>
      </c>
      <c r="B209" s="2" t="str">
        <f>[1]Pernoctaciones!B205</f>
        <v>6</v>
      </c>
      <c r="C209" s="3">
        <f>[1]Pernoctaciones!C205</f>
        <v>17105978</v>
      </c>
      <c r="D209" s="3">
        <f>[1]Pernoctaciones!D205</f>
        <v>10873138</v>
      </c>
      <c r="E209" s="3">
        <f>[1]Pernoctaciones!E205</f>
        <v>6232840</v>
      </c>
      <c r="F209" s="3">
        <f>[1]Pernoctaciones!F205</f>
        <v>317301</v>
      </c>
      <c r="G209" s="3">
        <f>[1]Pernoctaciones!G205</f>
        <v>900420</v>
      </c>
      <c r="H209" s="3">
        <f>[1]Pernoctaciones!H205</f>
        <v>1762255</v>
      </c>
      <c r="I209" s="3">
        <f>[1]Pernoctaciones!I205</f>
        <v>120889</v>
      </c>
      <c r="J209" s="3">
        <f>[1]Pernoctaciones!J205</f>
        <v>14387</v>
      </c>
      <c r="K209" s="3">
        <f>[1]Pernoctaciones!K205</f>
        <v>14372</v>
      </c>
      <c r="L209" s="3">
        <f>[1]Pernoctaciones!L205</f>
        <v>111791</v>
      </c>
      <c r="M209" s="3">
        <f>[1]Pernoctaciones!M205</f>
        <v>39461</v>
      </c>
    </row>
    <row r="210" spans="1:13">
      <c r="A210" s="2" t="str">
        <f>[1]Pernoctaciones!A206</f>
        <v>2021</v>
      </c>
      <c r="B210" s="2" t="str">
        <f>[1]Pernoctaciones!B206</f>
        <v>7</v>
      </c>
      <c r="C210" s="3">
        <f>[1]Pernoctaciones!C206</f>
        <v>32880582</v>
      </c>
      <c r="D210" s="3">
        <f>[1]Pernoctaciones!D206</f>
        <v>19063288</v>
      </c>
      <c r="E210" s="3">
        <f>[1]Pernoctaciones!E206</f>
        <v>13817294</v>
      </c>
      <c r="F210" s="3">
        <f>[1]Pernoctaciones!F206</f>
        <v>1897213</v>
      </c>
      <c r="G210" s="3">
        <f>[1]Pernoctaciones!G206</f>
        <v>2055322</v>
      </c>
      <c r="H210" s="3">
        <f>[1]Pernoctaciones!H206</f>
        <v>2953025</v>
      </c>
      <c r="I210" s="3">
        <f>[1]Pernoctaciones!I206</f>
        <v>457386</v>
      </c>
      <c r="J210" s="3">
        <f>[1]Pernoctaciones!J206</f>
        <v>29764</v>
      </c>
      <c r="K210" s="3">
        <f>[1]Pernoctaciones!K206</f>
        <v>49171</v>
      </c>
      <c r="L210" s="3">
        <f>[1]Pernoctaciones!L206</f>
        <v>271090</v>
      </c>
      <c r="M210" s="3">
        <f>[1]Pernoctaciones!M206</f>
        <v>161200</v>
      </c>
    </row>
    <row r="211" spans="1:13">
      <c r="A211" s="2" t="str">
        <f>[1]Pernoctaciones!A207</f>
        <v>2021</v>
      </c>
      <c r="B211" s="2" t="str">
        <f>[1]Pernoctaciones!B207</f>
        <v>8</v>
      </c>
      <c r="C211" s="3">
        <f>[1]Pernoctaciones!C207</f>
        <v>43371971</v>
      </c>
      <c r="D211" s="3">
        <f>[1]Pernoctaciones!D207</f>
        <v>25304134</v>
      </c>
      <c r="E211" s="3">
        <f>[1]Pernoctaciones!E207</f>
        <v>18067837</v>
      </c>
      <c r="F211" s="3">
        <f>[1]Pernoctaciones!F207</f>
        <v>3001813</v>
      </c>
      <c r="G211" s="3">
        <f>[1]Pernoctaciones!G207</f>
        <v>3882752</v>
      </c>
      <c r="H211" s="3">
        <f>[1]Pernoctaciones!H207</f>
        <v>2895147</v>
      </c>
      <c r="I211" s="3">
        <f>[1]Pernoctaciones!I207</f>
        <v>259910</v>
      </c>
      <c r="J211" s="3">
        <f>[1]Pernoctaciones!J207</f>
        <v>25399</v>
      </c>
      <c r="K211" s="3">
        <f>[1]Pernoctaciones!K207</f>
        <v>32116</v>
      </c>
      <c r="L211" s="3">
        <f>[1]Pernoctaciones!L207</f>
        <v>227509</v>
      </c>
      <c r="M211" s="3">
        <f>[1]Pernoctaciones!M207</f>
        <v>403074</v>
      </c>
    </row>
    <row r="212" spans="1:13">
      <c r="A212" s="2" t="str">
        <f>[1]Pernoctaciones!A208</f>
        <v>2021</v>
      </c>
      <c r="B212" s="2" t="str">
        <f>[1]Pernoctaciones!B208</f>
        <v>9</v>
      </c>
      <c r="C212" s="3">
        <f>[1]Pernoctaciones!C208</f>
        <v>30719631</v>
      </c>
      <c r="D212" s="3">
        <f>[1]Pernoctaciones!D208</f>
        <v>14272484</v>
      </c>
      <c r="E212" s="3">
        <f>[1]Pernoctaciones!E208</f>
        <v>16447147</v>
      </c>
      <c r="F212" s="3">
        <f>[1]Pernoctaciones!F208</f>
        <v>3334329</v>
      </c>
      <c r="G212" s="3">
        <f>[1]Pernoctaciones!G208</f>
        <v>1690430</v>
      </c>
      <c r="H212" s="3">
        <f>[1]Pernoctaciones!H208</f>
        <v>3762351</v>
      </c>
      <c r="I212" s="3">
        <f>[1]Pernoctaciones!I208</f>
        <v>275422</v>
      </c>
      <c r="J212" s="3">
        <f>[1]Pernoctaciones!J208</f>
        <v>48476</v>
      </c>
      <c r="K212" s="3">
        <f>[1]Pernoctaciones!K208</f>
        <v>74494</v>
      </c>
      <c r="L212" s="3">
        <f>[1]Pernoctaciones!L208</f>
        <v>243596</v>
      </c>
      <c r="M212" s="3">
        <f>[1]Pernoctaciones!M208</f>
        <v>462492</v>
      </c>
    </row>
    <row r="213" spans="1:13">
      <c r="A213" s="2" t="str">
        <f>[1]Pernoctaciones!A209</f>
        <v>2021</v>
      </c>
      <c r="B213" s="2" t="str">
        <f>[1]Pernoctaciones!B209</f>
        <v>10</v>
      </c>
      <c r="C213" s="3">
        <f>[1]Pernoctaciones!C209</f>
        <v>28286255</v>
      </c>
      <c r="D213" s="3">
        <f>[1]Pernoctaciones!D209</f>
        <v>10964226</v>
      </c>
      <c r="E213" s="3">
        <f>[1]Pernoctaciones!E209</f>
        <v>17322029</v>
      </c>
      <c r="F213" s="3">
        <f>[1]Pernoctaciones!F209</f>
        <v>3953004</v>
      </c>
      <c r="G213" s="3">
        <f>[1]Pernoctaciones!G209</f>
        <v>1643920</v>
      </c>
      <c r="H213" s="3">
        <f>[1]Pernoctaciones!H209</f>
        <v>3991100</v>
      </c>
      <c r="I213" s="3">
        <f>[1]Pernoctaciones!I209</f>
        <v>458870</v>
      </c>
      <c r="J213" s="3">
        <f>[1]Pernoctaciones!J209</f>
        <v>157256</v>
      </c>
      <c r="K213" s="3">
        <f>[1]Pernoctaciones!K209</f>
        <v>228067</v>
      </c>
      <c r="L213" s="3">
        <f>[1]Pernoctaciones!L209</f>
        <v>320343</v>
      </c>
      <c r="M213" s="3">
        <f>[1]Pernoctaciones!M209</f>
        <v>500686</v>
      </c>
    </row>
    <row r="214" spans="1:13">
      <c r="A214" s="2" t="str">
        <f>[1]Pernoctaciones!A210</f>
        <v>2021</v>
      </c>
      <c r="B214" s="2" t="str">
        <f>[1]Pernoctaciones!B210</f>
        <v>11</v>
      </c>
      <c r="C214" s="3">
        <f>[1]Pernoctaciones!C210</f>
        <v>18211719</v>
      </c>
      <c r="D214" s="3">
        <f>[1]Pernoctaciones!D210</f>
        <v>6859527</v>
      </c>
      <c r="E214" s="3">
        <f>[1]Pernoctaciones!E210</f>
        <v>11352192</v>
      </c>
      <c r="F214" s="3">
        <f>[1]Pernoctaciones!F210</f>
        <v>2472284</v>
      </c>
      <c r="G214" s="3">
        <f>[1]Pernoctaciones!G210</f>
        <v>918635</v>
      </c>
      <c r="H214" s="3">
        <f>[1]Pernoctaciones!H210</f>
        <v>2265284</v>
      </c>
      <c r="I214" s="3">
        <f>[1]Pernoctaciones!I210</f>
        <v>328231</v>
      </c>
      <c r="J214" s="3">
        <f>[1]Pernoctaciones!J210</f>
        <v>220710</v>
      </c>
      <c r="K214" s="3">
        <f>[1]Pernoctaciones!K210</f>
        <v>289253</v>
      </c>
      <c r="L214" s="3">
        <f>[1]Pernoctaciones!L210</f>
        <v>484608</v>
      </c>
      <c r="M214" s="3">
        <f>[1]Pernoctaciones!M210</f>
        <v>280852</v>
      </c>
    </row>
    <row r="215" spans="1:13">
      <c r="A215" s="2" t="str">
        <f>[1]Pernoctaciones!A211</f>
        <v>2021</v>
      </c>
      <c r="B215" s="2" t="str">
        <f>[1]Pernoctaciones!B211</f>
        <v>12</v>
      </c>
      <c r="C215" s="3">
        <f>[1]Pernoctaciones!C211</f>
        <v>16519433</v>
      </c>
      <c r="D215" s="3">
        <f>[1]Pernoctaciones!D211</f>
        <v>7425816</v>
      </c>
      <c r="E215" s="3">
        <f>[1]Pernoctaciones!E211</f>
        <v>9093617</v>
      </c>
      <c r="F215" s="3">
        <f>[1]Pernoctaciones!F211</f>
        <v>1715908</v>
      </c>
      <c r="G215" s="3">
        <f>[1]Pernoctaciones!G211</f>
        <v>737605</v>
      </c>
      <c r="H215" s="3">
        <f>[1]Pernoctaciones!H211</f>
        <v>1690525</v>
      </c>
      <c r="I215" s="3">
        <f>[1]Pernoctaciones!I211</f>
        <v>263224</v>
      </c>
      <c r="J215" s="3">
        <f>[1]Pernoctaciones!J211</f>
        <v>225018</v>
      </c>
      <c r="K215" s="3">
        <f>[1]Pernoctaciones!K211</f>
        <v>240837</v>
      </c>
      <c r="L215" s="3">
        <f>[1]Pernoctaciones!L211</f>
        <v>388995</v>
      </c>
      <c r="M215" s="3">
        <f>[1]Pernoctaciones!M211</f>
        <v>221612</v>
      </c>
    </row>
    <row r="216" spans="1:13">
      <c r="A216" s="2" t="str">
        <f>[1]Pernoctaciones!A212</f>
        <v>2022</v>
      </c>
      <c r="B216" s="2" t="str">
        <f>[1]Pernoctaciones!B212</f>
        <v>1</v>
      </c>
      <c r="C216" s="3">
        <f>[1]Pernoctaciones!C212</f>
        <v>13536486</v>
      </c>
      <c r="D216" s="3">
        <f>[1]Pernoctaciones!D212</f>
        <v>5285011</v>
      </c>
      <c r="E216" s="3">
        <f>[1]Pernoctaciones!E212</f>
        <v>8251475</v>
      </c>
      <c r="F216" s="3">
        <f>[1]Pernoctaciones!F212</f>
        <v>1644989</v>
      </c>
      <c r="G216" s="3">
        <f>[1]Pernoctaciones!G212</f>
        <v>527278</v>
      </c>
      <c r="H216" s="3">
        <f>[1]Pernoctaciones!H212</f>
        <v>1371458</v>
      </c>
      <c r="I216" s="3">
        <f>[1]Pernoctaciones!I212</f>
        <v>261989</v>
      </c>
      <c r="J216" s="3">
        <f>[1]Pernoctaciones!J212</f>
        <v>188017</v>
      </c>
      <c r="K216" s="3">
        <f>[1]Pernoctaciones!K212</f>
        <v>221982</v>
      </c>
      <c r="L216" s="3">
        <f>[1]Pernoctaciones!L212</f>
        <v>343126</v>
      </c>
      <c r="M216" s="3">
        <f>[1]Pernoctaciones!M212</f>
        <v>277564</v>
      </c>
    </row>
    <row r="217" spans="1:13">
      <c r="A217" s="2" t="str">
        <f>[1]Pernoctaciones!A213</f>
        <v>2022</v>
      </c>
      <c r="B217" s="2" t="str">
        <f>[1]Pernoctaciones!B213</f>
        <v>2</v>
      </c>
      <c r="C217" s="3">
        <f>[1]Pernoctaciones!C213</f>
        <v>16904451</v>
      </c>
      <c r="D217" s="3">
        <f>[1]Pernoctaciones!D213</f>
        <v>6849619</v>
      </c>
      <c r="E217" s="3">
        <f>[1]Pernoctaciones!E213</f>
        <v>10054832</v>
      </c>
      <c r="F217" s="3">
        <f>[1]Pernoctaciones!F213</f>
        <v>2467652</v>
      </c>
      <c r="G217" s="3">
        <f>[1]Pernoctaciones!G213</f>
        <v>916758</v>
      </c>
      <c r="H217" s="3">
        <f>[1]Pernoctaciones!H213</f>
        <v>1441591</v>
      </c>
      <c r="I217" s="3">
        <f>[1]Pernoctaciones!I213</f>
        <v>321166</v>
      </c>
      <c r="J217" s="3">
        <f>[1]Pernoctaciones!J213</f>
        <v>199718</v>
      </c>
      <c r="K217" s="3">
        <f>[1]Pernoctaciones!K213</f>
        <v>274143</v>
      </c>
      <c r="L217" s="3">
        <f>[1]Pernoctaciones!L213</f>
        <v>316093</v>
      </c>
      <c r="M217" s="3">
        <f>[1]Pernoctaciones!M213</f>
        <v>325004</v>
      </c>
    </row>
    <row r="218" spans="1:13">
      <c r="A218" s="2" t="str">
        <f>[1]Pernoctaciones!A214</f>
        <v>2022</v>
      </c>
      <c r="B218" s="2" t="str">
        <f>[1]Pernoctaciones!B214</f>
        <v>3</v>
      </c>
      <c r="C218" s="3">
        <f>[1]Pernoctaciones!C214</f>
        <v>21350417</v>
      </c>
      <c r="D218" s="3">
        <f>[1]Pernoctaciones!D214</f>
        <v>7955253</v>
      </c>
      <c r="E218" s="3">
        <f>[1]Pernoctaciones!E214</f>
        <v>13395164</v>
      </c>
      <c r="F218" s="3">
        <f>[1]Pernoctaciones!F214</f>
        <v>3388017</v>
      </c>
      <c r="G218" s="3">
        <f>[1]Pernoctaciones!G214</f>
        <v>883674</v>
      </c>
      <c r="H218" s="3">
        <f>[1]Pernoctaciones!H214</f>
        <v>2360578</v>
      </c>
      <c r="I218" s="3">
        <f>[1]Pernoctaciones!I214</f>
        <v>349719</v>
      </c>
      <c r="J218" s="3">
        <f>[1]Pernoctaciones!J214</f>
        <v>221308</v>
      </c>
      <c r="K218" s="3">
        <f>[1]Pernoctaciones!K214</f>
        <v>364772</v>
      </c>
      <c r="L218" s="3">
        <f>[1]Pernoctaciones!L214</f>
        <v>404875</v>
      </c>
      <c r="M218" s="3">
        <f>[1]Pernoctaciones!M214</f>
        <v>408992</v>
      </c>
    </row>
    <row r="219" spans="1:13">
      <c r="A219" s="2" t="str">
        <f>[1]Pernoctaciones!A215</f>
        <v>2022</v>
      </c>
      <c r="B219" s="2" t="str">
        <f>[1]Pernoctaciones!B215</f>
        <v>4</v>
      </c>
      <c r="C219" s="3">
        <f>[1]Pernoctaciones!C215</f>
        <v>29699026</v>
      </c>
      <c r="D219" s="3">
        <f>[1]Pernoctaciones!D215</f>
        <v>11754715</v>
      </c>
      <c r="E219" s="3">
        <f>[1]Pernoctaciones!E215</f>
        <v>17944311</v>
      </c>
      <c r="F219" s="3">
        <f>[1]Pernoctaciones!F215</f>
        <v>4515344</v>
      </c>
      <c r="G219" s="3">
        <f>[1]Pernoctaciones!G215</f>
        <v>1667823</v>
      </c>
      <c r="H219" s="3">
        <f>[1]Pernoctaciones!H215</f>
        <v>3219355</v>
      </c>
      <c r="I219" s="3">
        <f>[1]Pernoctaciones!I215</f>
        <v>347900</v>
      </c>
      <c r="J219" s="3">
        <f>[1]Pernoctaciones!J215</f>
        <v>163434</v>
      </c>
      <c r="K219" s="3">
        <f>[1]Pernoctaciones!K215</f>
        <v>309998</v>
      </c>
      <c r="L219" s="3">
        <f>[1]Pernoctaciones!L215</f>
        <v>383657</v>
      </c>
      <c r="M219" s="3">
        <f>[1]Pernoctaciones!M215</f>
        <v>576225</v>
      </c>
    </row>
    <row r="220" spans="1:13">
      <c r="A220" s="2" t="str">
        <f>[1]Pernoctaciones!A216</f>
        <v>2022</v>
      </c>
      <c r="B220" s="2" t="str">
        <f>[1]Pernoctaciones!B216</f>
        <v>5</v>
      </c>
      <c r="C220" s="3">
        <f>[1]Pernoctaciones!C216</f>
        <v>34927802</v>
      </c>
      <c r="D220" s="3">
        <f>[1]Pernoctaciones!D216</f>
        <v>11341077</v>
      </c>
      <c r="E220" s="3">
        <f>[1]Pernoctaciones!E216</f>
        <v>23586725</v>
      </c>
      <c r="F220" s="3">
        <f>[1]Pernoctaciones!F216</f>
        <v>7051620</v>
      </c>
      <c r="G220" s="3">
        <f>[1]Pernoctaciones!G216</f>
        <v>2194687</v>
      </c>
      <c r="H220" s="3">
        <f>[1]Pernoctaciones!H216</f>
        <v>4182693</v>
      </c>
      <c r="I220" s="3">
        <f>[1]Pernoctaciones!I216</f>
        <v>287452</v>
      </c>
      <c r="J220" s="3">
        <f>[1]Pernoctaciones!J216</f>
        <v>119124</v>
      </c>
      <c r="K220" s="3">
        <f>[1]Pernoctaciones!K216</f>
        <v>266778</v>
      </c>
      <c r="L220" s="3">
        <f>[1]Pernoctaciones!L216</f>
        <v>334639</v>
      </c>
      <c r="M220" s="3">
        <f>[1]Pernoctaciones!M216</f>
        <v>817073</v>
      </c>
    </row>
    <row r="221" spans="1:13">
      <c r="A221" s="2" t="str">
        <f>[1]Pernoctaciones!A217</f>
        <v>2022</v>
      </c>
      <c r="B221" s="2" t="str">
        <f>[1]Pernoctaciones!B217</f>
        <v>6</v>
      </c>
      <c r="C221" s="3">
        <f>[1]Pernoctaciones!C217</f>
        <v>41804012</v>
      </c>
      <c r="D221" s="3">
        <f>[1]Pernoctaciones!D217</f>
        <v>14529624</v>
      </c>
      <c r="E221" s="3">
        <f>[1]Pernoctaciones!E217</f>
        <v>27274388</v>
      </c>
      <c r="F221" s="3">
        <f>[1]Pernoctaciones!F217</f>
        <v>8482229</v>
      </c>
      <c r="G221" s="3">
        <f>[1]Pernoctaciones!G217</f>
        <v>1899974</v>
      </c>
      <c r="H221" s="3">
        <f>[1]Pernoctaciones!H217</f>
        <v>5250072</v>
      </c>
      <c r="I221" s="3">
        <f>[1]Pernoctaciones!I217</f>
        <v>245542</v>
      </c>
      <c r="J221" s="3">
        <f>[1]Pernoctaciones!J217</f>
        <v>121994</v>
      </c>
      <c r="K221" s="3">
        <f>[1]Pernoctaciones!K217</f>
        <v>321202</v>
      </c>
      <c r="L221" s="3">
        <f>[1]Pernoctaciones!L217</f>
        <v>383863</v>
      </c>
      <c r="M221" s="3">
        <f>[1]Pernoctaciones!M217</f>
        <v>1072873</v>
      </c>
    </row>
    <row r="222" spans="1:13">
      <c r="A222" s="2" t="str">
        <f>[1]Pernoctaciones!A218</f>
        <v>2022</v>
      </c>
      <c r="B222" s="2" t="str">
        <f>[1]Pernoctaciones!B218</f>
        <v>7</v>
      </c>
      <c r="C222" s="3">
        <f>[1]Pernoctaciones!C218</f>
        <v>52277025</v>
      </c>
      <c r="D222" s="3">
        <f>[1]Pernoctaciones!D218</f>
        <v>19498733</v>
      </c>
      <c r="E222" s="3">
        <f>[1]Pernoctaciones!E218</f>
        <v>32778292</v>
      </c>
      <c r="F222" s="3">
        <f>[1]Pernoctaciones!F218</f>
        <v>8934951</v>
      </c>
      <c r="G222" s="3">
        <f>[1]Pernoctaciones!G218</f>
        <v>3125581</v>
      </c>
      <c r="H222" s="3">
        <f>[1]Pernoctaciones!H218</f>
        <v>5175824</v>
      </c>
      <c r="I222" s="3">
        <f>[1]Pernoctaciones!I218</f>
        <v>627702</v>
      </c>
      <c r="J222" s="3">
        <f>[1]Pernoctaciones!J218</f>
        <v>116838</v>
      </c>
      <c r="K222" s="3">
        <f>[1]Pernoctaciones!K218</f>
        <v>597710</v>
      </c>
      <c r="L222" s="3">
        <f>[1]Pernoctaciones!L218</f>
        <v>472108</v>
      </c>
      <c r="M222" s="3">
        <f>[1]Pernoctaciones!M218</f>
        <v>1153099</v>
      </c>
    </row>
    <row r="223" spans="1:13">
      <c r="A223" s="2">
        <f>[1]Pernoctaciones!A219</f>
        <v>0</v>
      </c>
      <c r="B223" s="2">
        <f>[1]Pernoctaciones!B219</f>
        <v>0</v>
      </c>
      <c r="C223" s="3">
        <f>[1]Pernoctaciones!C219</f>
        <v>0</v>
      </c>
      <c r="D223" s="3">
        <f>[1]Pernoctaciones!D219</f>
        <v>0</v>
      </c>
      <c r="E223" s="3">
        <f>[1]Pernoctaciones!E219</f>
        <v>0</v>
      </c>
      <c r="F223" s="3">
        <f>[1]Pernoctaciones!F219</f>
        <v>0</v>
      </c>
      <c r="G223" s="3">
        <f>[1]Pernoctaciones!G219</f>
        <v>0</v>
      </c>
      <c r="H223" s="3">
        <f>[1]Pernoctaciones!H219</f>
        <v>0</v>
      </c>
      <c r="I223" s="3">
        <f>[1]Pernoctaciones!I219</f>
        <v>0</v>
      </c>
      <c r="J223" s="3">
        <f>[1]Pernoctaciones!J219</f>
        <v>0</v>
      </c>
      <c r="K223" s="3">
        <f>[1]Pernoctaciones!K219</f>
        <v>0</v>
      </c>
      <c r="L223" s="3">
        <f>[1]Pernoctaciones!L219</f>
        <v>0</v>
      </c>
      <c r="M223" s="3">
        <f>[1]Pernoctaciones!M219</f>
        <v>0</v>
      </c>
    </row>
    <row r="224" spans="1:13">
      <c r="A224" s="2">
        <f>[1]Pernoctaciones!A220</f>
        <v>0</v>
      </c>
      <c r="B224" s="2">
        <f>[1]Pernoctaciones!B220</f>
        <v>0</v>
      </c>
      <c r="C224" s="3">
        <f>[1]Pernoctaciones!C220</f>
        <v>0</v>
      </c>
      <c r="D224" s="3">
        <f>[1]Pernoctaciones!D220</f>
        <v>0</v>
      </c>
      <c r="E224" s="3">
        <f>[1]Pernoctaciones!E220</f>
        <v>0</v>
      </c>
      <c r="F224" s="3">
        <f>[1]Pernoctaciones!F220</f>
        <v>0</v>
      </c>
      <c r="G224" s="3">
        <f>[1]Pernoctaciones!G220</f>
        <v>0</v>
      </c>
      <c r="H224" s="3">
        <f>[1]Pernoctaciones!H220</f>
        <v>0</v>
      </c>
      <c r="I224" s="3">
        <f>[1]Pernoctaciones!I220</f>
        <v>0</v>
      </c>
      <c r="J224" s="3">
        <f>[1]Pernoctaciones!J220</f>
        <v>0</v>
      </c>
      <c r="K224" s="3">
        <f>[1]Pernoctaciones!K220</f>
        <v>0</v>
      </c>
      <c r="L224" s="3">
        <f>[1]Pernoctaciones!L220</f>
        <v>0</v>
      </c>
      <c r="M224" s="3">
        <f>[1]Pernoctaciones!M220</f>
        <v>0</v>
      </c>
    </row>
    <row r="225" spans="1:13">
      <c r="A225" s="2">
        <f>[1]Pernoctaciones!A221</f>
        <v>0</v>
      </c>
      <c r="B225" s="2">
        <f>[1]Pernoctaciones!B221</f>
        <v>0</v>
      </c>
      <c r="C225" s="3">
        <f>[1]Pernoctaciones!C221</f>
        <v>0</v>
      </c>
      <c r="D225" s="3">
        <f>[1]Pernoctaciones!D221</f>
        <v>0</v>
      </c>
      <c r="E225" s="3">
        <f>[1]Pernoctaciones!E221</f>
        <v>0</v>
      </c>
      <c r="F225" s="3">
        <f>[1]Pernoctaciones!F221</f>
        <v>0</v>
      </c>
      <c r="G225" s="3">
        <f>[1]Pernoctaciones!G221</f>
        <v>0</v>
      </c>
      <c r="H225" s="3">
        <f>[1]Pernoctaciones!H221</f>
        <v>0</v>
      </c>
      <c r="I225" s="3">
        <f>[1]Pernoctaciones!I221</f>
        <v>0</v>
      </c>
      <c r="J225" s="3">
        <f>[1]Pernoctaciones!J221</f>
        <v>0</v>
      </c>
      <c r="K225" s="3">
        <f>[1]Pernoctaciones!K221</f>
        <v>0</v>
      </c>
      <c r="L225" s="3">
        <f>[1]Pernoctaciones!L221</f>
        <v>0</v>
      </c>
      <c r="M225" s="3">
        <f>[1]Pernoctaciones!M221</f>
        <v>0</v>
      </c>
    </row>
    <row r="226" spans="1:13">
      <c r="A226" s="2">
        <f>[1]Pernoctaciones!A222</f>
        <v>0</v>
      </c>
      <c r="B226" s="2">
        <f>[1]Pernoctaciones!B222</f>
        <v>0</v>
      </c>
      <c r="C226" s="3">
        <f>[1]Pernoctaciones!C222</f>
        <v>0</v>
      </c>
      <c r="D226" s="3">
        <f>[1]Pernoctaciones!D222</f>
        <v>0</v>
      </c>
      <c r="E226" s="3">
        <f>[1]Pernoctaciones!E222</f>
        <v>0</v>
      </c>
      <c r="F226" s="3">
        <f>[1]Pernoctaciones!F222</f>
        <v>0</v>
      </c>
      <c r="G226" s="3">
        <f>[1]Pernoctaciones!G222</f>
        <v>0</v>
      </c>
      <c r="H226" s="3">
        <f>[1]Pernoctaciones!H222</f>
        <v>0</v>
      </c>
      <c r="I226" s="3">
        <f>[1]Pernoctaciones!I222</f>
        <v>0</v>
      </c>
      <c r="J226" s="3">
        <f>[1]Pernoctaciones!J222</f>
        <v>0</v>
      </c>
      <c r="K226" s="3">
        <f>[1]Pernoctaciones!K222</f>
        <v>0</v>
      </c>
      <c r="L226" s="3">
        <f>[1]Pernoctaciones!L222</f>
        <v>0</v>
      </c>
      <c r="M226" s="3">
        <f>[1]Pernoctaciones!M222</f>
        <v>0</v>
      </c>
    </row>
    <row r="227" spans="1:13">
      <c r="A227" s="2">
        <f>[1]Pernoctaciones!A223</f>
        <v>0</v>
      </c>
      <c r="B227" s="2">
        <f>[1]Pernoctaciones!B223</f>
        <v>0</v>
      </c>
      <c r="C227" s="3">
        <f>[1]Pernoctaciones!C223</f>
        <v>0</v>
      </c>
      <c r="D227" s="3">
        <f>[1]Pernoctaciones!D223</f>
        <v>0</v>
      </c>
      <c r="E227" s="3">
        <f>[1]Pernoctaciones!E223</f>
        <v>0</v>
      </c>
      <c r="F227" s="3">
        <f>[1]Pernoctaciones!F223</f>
        <v>0</v>
      </c>
      <c r="G227" s="3">
        <f>[1]Pernoctaciones!G223</f>
        <v>0</v>
      </c>
      <c r="H227" s="3">
        <f>[1]Pernoctaciones!H223</f>
        <v>0</v>
      </c>
      <c r="I227" s="3">
        <f>[1]Pernoctaciones!I223</f>
        <v>0</v>
      </c>
      <c r="J227" s="3">
        <f>[1]Pernoctaciones!J223</f>
        <v>0</v>
      </c>
      <c r="K227" s="3">
        <f>[1]Pernoctaciones!K223</f>
        <v>0</v>
      </c>
      <c r="L227" s="3">
        <f>[1]Pernoctaciones!L223</f>
        <v>0</v>
      </c>
      <c r="M227" s="3">
        <f>[1]Pernoctaciones!M223</f>
        <v>0</v>
      </c>
    </row>
    <row r="228" spans="1:13">
      <c r="A228" s="2">
        <f>[1]Pernoctaciones!A224</f>
        <v>0</v>
      </c>
      <c r="B228" s="2">
        <f>[1]Pernoctaciones!B224</f>
        <v>0</v>
      </c>
      <c r="C228" s="3">
        <f>[1]Pernoctaciones!C224</f>
        <v>0</v>
      </c>
      <c r="D228" s="3">
        <f>[1]Pernoctaciones!D224</f>
        <v>0</v>
      </c>
      <c r="E228" s="3">
        <f>[1]Pernoctaciones!E224</f>
        <v>0</v>
      </c>
      <c r="F228" s="3">
        <f>[1]Pernoctaciones!F224</f>
        <v>0</v>
      </c>
      <c r="G228" s="3">
        <f>[1]Pernoctaciones!G224</f>
        <v>0</v>
      </c>
      <c r="H228" s="3">
        <f>[1]Pernoctaciones!H224</f>
        <v>0</v>
      </c>
      <c r="I228" s="3">
        <f>[1]Pernoctaciones!I224</f>
        <v>0</v>
      </c>
      <c r="J228" s="3">
        <f>[1]Pernoctaciones!J224</f>
        <v>0</v>
      </c>
      <c r="K228" s="3">
        <f>[1]Pernoctaciones!K224</f>
        <v>0</v>
      </c>
      <c r="L228" s="3">
        <f>[1]Pernoctaciones!L224</f>
        <v>0</v>
      </c>
      <c r="M228" s="3">
        <f>[1]Pernoctaciones!M224</f>
        <v>0</v>
      </c>
    </row>
    <row r="229" spans="1:13">
      <c r="A229" s="2">
        <f>[1]Pernoctaciones!A225</f>
        <v>0</v>
      </c>
      <c r="B229" s="2">
        <f>[1]Pernoctaciones!B225</f>
        <v>0</v>
      </c>
      <c r="C229" s="3">
        <f>[1]Pernoctaciones!C225</f>
        <v>0</v>
      </c>
      <c r="D229" s="3">
        <f>[1]Pernoctaciones!D225</f>
        <v>0</v>
      </c>
      <c r="E229" s="3">
        <f>[1]Pernoctaciones!E225</f>
        <v>0</v>
      </c>
      <c r="F229" s="3">
        <f>[1]Pernoctaciones!F225</f>
        <v>0</v>
      </c>
      <c r="G229" s="3">
        <f>[1]Pernoctaciones!G225</f>
        <v>0</v>
      </c>
      <c r="H229" s="3">
        <f>[1]Pernoctaciones!H225</f>
        <v>0</v>
      </c>
      <c r="I229" s="3">
        <f>[1]Pernoctaciones!I225</f>
        <v>0</v>
      </c>
      <c r="J229" s="3">
        <f>[1]Pernoctaciones!J225</f>
        <v>0</v>
      </c>
      <c r="K229" s="3">
        <f>[1]Pernoctaciones!K225</f>
        <v>0</v>
      </c>
      <c r="L229" s="3">
        <f>[1]Pernoctaciones!L225</f>
        <v>0</v>
      </c>
      <c r="M229" s="3">
        <f>[1]Pernoctaciones!M225</f>
        <v>0</v>
      </c>
    </row>
    <row r="230" spans="1:13">
      <c r="A230" s="2">
        <f>[1]Pernoctaciones!A226</f>
        <v>0</v>
      </c>
      <c r="B230" s="2">
        <f>[1]Pernoctaciones!B226</f>
        <v>0</v>
      </c>
      <c r="C230" s="3">
        <f>[1]Pernoctaciones!C226</f>
        <v>0</v>
      </c>
      <c r="D230" s="3">
        <f>[1]Pernoctaciones!D226</f>
        <v>0</v>
      </c>
      <c r="E230" s="3">
        <f>[1]Pernoctaciones!E226</f>
        <v>0</v>
      </c>
      <c r="F230" s="3">
        <f>[1]Pernoctaciones!F226</f>
        <v>0</v>
      </c>
      <c r="G230" s="3">
        <f>[1]Pernoctaciones!G226</f>
        <v>0</v>
      </c>
      <c r="H230" s="3">
        <f>[1]Pernoctaciones!H226</f>
        <v>0</v>
      </c>
      <c r="I230" s="3">
        <f>[1]Pernoctaciones!I226</f>
        <v>0</v>
      </c>
      <c r="J230" s="3">
        <f>[1]Pernoctaciones!J226</f>
        <v>0</v>
      </c>
      <c r="K230" s="3">
        <f>[1]Pernoctaciones!K226</f>
        <v>0</v>
      </c>
      <c r="L230" s="3">
        <f>[1]Pernoctaciones!L226</f>
        <v>0</v>
      </c>
      <c r="M230" s="3">
        <f>[1]Pernoctaciones!M226</f>
        <v>0</v>
      </c>
    </row>
    <row r="231" spans="1:13">
      <c r="A231" s="2">
        <f>[1]Pernoctaciones!A227</f>
        <v>0</v>
      </c>
      <c r="B231" s="2">
        <f>[1]Pernoctaciones!B227</f>
        <v>0</v>
      </c>
      <c r="C231" s="3">
        <f>[1]Pernoctaciones!C227</f>
        <v>0</v>
      </c>
      <c r="D231" s="3">
        <f>[1]Pernoctaciones!D227</f>
        <v>0</v>
      </c>
      <c r="E231" s="3">
        <f>[1]Pernoctaciones!E227</f>
        <v>0</v>
      </c>
      <c r="F231" s="3">
        <f>[1]Pernoctaciones!F227</f>
        <v>0</v>
      </c>
      <c r="G231" s="3">
        <f>[1]Pernoctaciones!G227</f>
        <v>0</v>
      </c>
      <c r="H231" s="3">
        <f>[1]Pernoctaciones!H227</f>
        <v>0</v>
      </c>
      <c r="I231" s="3">
        <f>[1]Pernoctaciones!I227</f>
        <v>0</v>
      </c>
      <c r="J231" s="3">
        <f>[1]Pernoctaciones!J227</f>
        <v>0</v>
      </c>
      <c r="K231" s="3">
        <f>[1]Pernoctaciones!K227</f>
        <v>0</v>
      </c>
      <c r="L231" s="3">
        <f>[1]Pernoctaciones!L227</f>
        <v>0</v>
      </c>
      <c r="M231" s="3">
        <f>[1]Pernoctaciones!M227</f>
        <v>0</v>
      </c>
    </row>
  </sheetData>
  <mergeCells count="9">
    <mergeCell ref="A9:B9"/>
    <mergeCell ref="C9:M9"/>
    <mergeCell ref="C3:G3"/>
    <mergeCell ref="A3:B3"/>
    <mergeCell ref="A2:I2"/>
    <mergeCell ref="A5:B5"/>
    <mergeCell ref="A7:B7"/>
    <mergeCell ref="C7:D7"/>
    <mergeCell ref="C5:D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5A80-B1C6-4A06-8A0C-B10ADA222658}">
  <dimension ref="A1:D230"/>
  <sheetViews>
    <sheetView topLeftCell="A213" workbookViewId="0">
      <selection activeCell="B214" sqref="B214:B230"/>
    </sheetView>
  </sheetViews>
  <sheetFormatPr defaultColWidth="11.42578125" defaultRowHeight="15"/>
  <sheetData>
    <row r="1" spans="1:4">
      <c r="A1" s="41" t="s">
        <v>111</v>
      </c>
      <c r="B1" s="41"/>
      <c r="C1" s="2" t="s">
        <v>20</v>
      </c>
    </row>
    <row r="2" spans="1:4">
      <c r="A2" t="s">
        <v>13</v>
      </c>
      <c r="B2" t="s">
        <v>24</v>
      </c>
      <c r="C2" t="s">
        <v>13</v>
      </c>
      <c r="D2" t="s">
        <v>24</v>
      </c>
    </row>
    <row r="3" spans="1:4">
      <c r="A3" t="s">
        <v>112</v>
      </c>
      <c r="B3" t="s">
        <v>113</v>
      </c>
      <c r="C3" t="s">
        <v>114</v>
      </c>
      <c r="D3" t="s">
        <v>115</v>
      </c>
    </row>
    <row r="4" spans="1:4">
      <c r="A4" t="s">
        <v>112</v>
      </c>
      <c r="B4" t="s">
        <v>116</v>
      </c>
      <c r="C4" t="s">
        <v>114</v>
      </c>
      <c r="D4" t="s">
        <v>117</v>
      </c>
    </row>
    <row r="5" spans="1:4">
      <c r="A5" t="s">
        <v>112</v>
      </c>
      <c r="B5" t="s">
        <v>118</v>
      </c>
      <c r="C5" t="s">
        <v>114</v>
      </c>
      <c r="D5" t="s">
        <v>119</v>
      </c>
    </row>
    <row r="6" spans="1:4">
      <c r="A6" t="s">
        <v>112</v>
      </c>
      <c r="B6" t="s">
        <v>120</v>
      </c>
      <c r="C6" t="s">
        <v>114</v>
      </c>
      <c r="D6" t="s">
        <v>121</v>
      </c>
    </row>
    <row r="7" spans="1:4">
      <c r="A7" t="s">
        <v>122</v>
      </c>
      <c r="B7" t="s">
        <v>123</v>
      </c>
      <c r="C7" t="s">
        <v>124</v>
      </c>
      <c r="D7" t="s">
        <v>125</v>
      </c>
    </row>
    <row r="8" spans="1:4">
      <c r="A8" t="s">
        <v>122</v>
      </c>
      <c r="B8" t="s">
        <v>126</v>
      </c>
      <c r="C8" t="s">
        <v>124</v>
      </c>
      <c r="D8" t="s">
        <v>127</v>
      </c>
    </row>
    <row r="9" spans="1:4">
      <c r="A9" t="s">
        <v>128</v>
      </c>
      <c r="B9" t="s">
        <v>129</v>
      </c>
      <c r="C9" t="s">
        <v>130</v>
      </c>
      <c r="D9" t="s">
        <v>131</v>
      </c>
    </row>
    <row r="10" spans="1:4">
      <c r="A10" t="s">
        <v>128</v>
      </c>
      <c r="B10" t="s">
        <v>132</v>
      </c>
      <c r="C10" t="s">
        <v>130</v>
      </c>
      <c r="D10" t="s">
        <v>133</v>
      </c>
    </row>
    <row r="11" spans="1:4">
      <c r="A11" t="s">
        <v>128</v>
      </c>
      <c r="B11" t="s">
        <v>134</v>
      </c>
      <c r="C11" t="s">
        <v>130</v>
      </c>
      <c r="D11" t="s">
        <v>135</v>
      </c>
    </row>
    <row r="12" spans="1:4">
      <c r="A12" t="s">
        <v>136</v>
      </c>
      <c r="B12" t="s">
        <v>137</v>
      </c>
      <c r="C12" t="s">
        <v>138</v>
      </c>
      <c r="D12" t="s">
        <v>139</v>
      </c>
    </row>
    <row r="13" spans="1:4">
      <c r="A13" t="s">
        <v>136</v>
      </c>
      <c r="B13" t="s">
        <v>140</v>
      </c>
      <c r="C13" t="s">
        <v>138</v>
      </c>
      <c r="D13" t="s">
        <v>141</v>
      </c>
    </row>
    <row r="14" spans="1:4">
      <c r="A14" t="s">
        <v>136</v>
      </c>
      <c r="B14" t="s">
        <v>142</v>
      </c>
      <c r="C14" t="s">
        <v>138</v>
      </c>
      <c r="D14" t="s">
        <v>143</v>
      </c>
    </row>
    <row r="15" spans="1:4">
      <c r="A15" t="s">
        <v>144</v>
      </c>
      <c r="B15" t="s">
        <v>145</v>
      </c>
      <c r="C15" t="s">
        <v>146</v>
      </c>
      <c r="D15" t="s">
        <v>147</v>
      </c>
    </row>
    <row r="16" spans="1:4">
      <c r="A16" t="s">
        <v>144</v>
      </c>
      <c r="B16" t="s">
        <v>148</v>
      </c>
      <c r="C16" t="s">
        <v>146</v>
      </c>
      <c r="D16" t="s">
        <v>149</v>
      </c>
    </row>
    <row r="17" spans="1:4">
      <c r="A17" t="s">
        <v>144</v>
      </c>
      <c r="B17" t="s">
        <v>150</v>
      </c>
      <c r="C17" t="s">
        <v>146</v>
      </c>
      <c r="D17" t="s">
        <v>151</v>
      </c>
    </row>
    <row r="18" spans="1:4">
      <c r="A18" t="s">
        <v>152</v>
      </c>
      <c r="B18" t="s">
        <v>153</v>
      </c>
      <c r="C18" t="s">
        <v>154</v>
      </c>
      <c r="D18" t="s">
        <v>155</v>
      </c>
    </row>
    <row r="19" spans="1:4">
      <c r="A19" t="s">
        <v>152</v>
      </c>
      <c r="B19" t="s">
        <v>156</v>
      </c>
      <c r="C19" t="s">
        <v>154</v>
      </c>
      <c r="D19" t="s">
        <v>157</v>
      </c>
    </row>
    <row r="20" spans="1:4">
      <c r="A20" t="s">
        <v>152</v>
      </c>
      <c r="B20" t="s">
        <v>158</v>
      </c>
      <c r="C20" t="s">
        <v>154</v>
      </c>
      <c r="D20" t="s">
        <v>159</v>
      </c>
    </row>
    <row r="21" spans="1:4">
      <c r="A21" t="s">
        <v>160</v>
      </c>
      <c r="B21" t="s">
        <v>161</v>
      </c>
      <c r="C21" t="s">
        <v>162</v>
      </c>
      <c r="D21" t="s">
        <v>163</v>
      </c>
    </row>
    <row r="22" spans="1:4">
      <c r="A22" t="s">
        <v>160</v>
      </c>
      <c r="B22" t="s">
        <v>164</v>
      </c>
      <c r="C22" t="s">
        <v>162</v>
      </c>
      <c r="D22" t="s">
        <v>165</v>
      </c>
    </row>
    <row r="23" spans="1:4">
      <c r="A23" t="s">
        <v>160</v>
      </c>
      <c r="B23" t="s">
        <v>166</v>
      </c>
      <c r="C23" t="s">
        <v>162</v>
      </c>
      <c r="D23" t="s">
        <v>167</v>
      </c>
    </row>
    <row r="24" spans="1:4">
      <c r="A24" t="s">
        <v>168</v>
      </c>
      <c r="B24" t="s">
        <v>169</v>
      </c>
      <c r="C24" t="s">
        <v>170</v>
      </c>
      <c r="D24" t="s">
        <v>171</v>
      </c>
    </row>
    <row r="25" spans="1:4">
      <c r="A25" t="s">
        <v>168</v>
      </c>
      <c r="B25" t="s">
        <v>172</v>
      </c>
      <c r="C25" t="s">
        <v>170</v>
      </c>
      <c r="D25" t="s">
        <v>173</v>
      </c>
    </row>
    <row r="26" spans="1:4">
      <c r="A26" t="s">
        <v>168</v>
      </c>
      <c r="B26" t="s">
        <v>174</v>
      </c>
      <c r="C26" t="s">
        <v>170</v>
      </c>
      <c r="D26" t="s">
        <v>175</v>
      </c>
    </row>
    <row r="27" spans="1:4">
      <c r="A27" t="s">
        <v>176</v>
      </c>
      <c r="B27" t="s">
        <v>177</v>
      </c>
      <c r="C27" t="s">
        <v>178</v>
      </c>
      <c r="D27" t="s">
        <v>179</v>
      </c>
    </row>
    <row r="28" spans="1:4">
      <c r="A28" t="s">
        <v>176</v>
      </c>
      <c r="B28" t="s">
        <v>180</v>
      </c>
      <c r="C28" t="s">
        <v>178</v>
      </c>
      <c r="D28" t="s">
        <v>181</v>
      </c>
    </row>
    <row r="29" spans="1:4">
      <c r="A29" t="s">
        <v>176</v>
      </c>
      <c r="B29" t="s">
        <v>182</v>
      </c>
      <c r="C29" t="s">
        <v>178</v>
      </c>
      <c r="D29" t="s">
        <v>183</v>
      </c>
    </row>
    <row r="30" spans="1:4">
      <c r="A30" t="s">
        <v>184</v>
      </c>
      <c r="B30" t="s">
        <v>185</v>
      </c>
      <c r="C30" t="s">
        <v>186</v>
      </c>
      <c r="D30" t="s">
        <v>187</v>
      </c>
    </row>
    <row r="31" spans="1:4">
      <c r="A31" t="s">
        <v>184</v>
      </c>
      <c r="B31" t="s">
        <v>188</v>
      </c>
      <c r="C31" t="s">
        <v>186</v>
      </c>
      <c r="D31" t="s">
        <v>189</v>
      </c>
    </row>
    <row r="32" spans="1:4">
      <c r="A32" t="s">
        <v>184</v>
      </c>
      <c r="B32" t="s">
        <v>190</v>
      </c>
      <c r="C32" t="s">
        <v>186</v>
      </c>
      <c r="D32" t="s">
        <v>191</v>
      </c>
    </row>
    <row r="33" spans="1:4">
      <c r="A33" t="s">
        <v>192</v>
      </c>
      <c r="B33" t="s">
        <v>193</v>
      </c>
      <c r="C33" t="s">
        <v>194</v>
      </c>
      <c r="D33" t="s">
        <v>195</v>
      </c>
    </row>
    <row r="34" spans="1:4">
      <c r="A34" t="s">
        <v>192</v>
      </c>
      <c r="B34" t="s">
        <v>196</v>
      </c>
      <c r="C34" t="s">
        <v>194</v>
      </c>
      <c r="D34" t="s">
        <v>197</v>
      </c>
    </row>
    <row r="35" spans="1:4">
      <c r="A35" t="s">
        <v>192</v>
      </c>
      <c r="B35" t="s">
        <v>198</v>
      </c>
      <c r="C35" t="s">
        <v>194</v>
      </c>
      <c r="D35" t="s">
        <v>199</v>
      </c>
    </row>
    <row r="36" spans="1:4">
      <c r="A36" t="s">
        <v>200</v>
      </c>
      <c r="B36" t="s">
        <v>201</v>
      </c>
      <c r="C36" t="s">
        <v>202</v>
      </c>
      <c r="D36" t="s">
        <v>203</v>
      </c>
    </row>
    <row r="37" spans="1:4">
      <c r="A37" t="s">
        <v>200</v>
      </c>
      <c r="B37" t="s">
        <v>204</v>
      </c>
      <c r="C37" t="s">
        <v>202</v>
      </c>
      <c r="D37" t="s">
        <v>205</v>
      </c>
    </row>
    <row r="38" spans="1:4">
      <c r="A38" t="s">
        <v>200</v>
      </c>
      <c r="B38" t="s">
        <v>206</v>
      </c>
      <c r="C38" t="s">
        <v>202</v>
      </c>
      <c r="D38" t="s">
        <v>207</v>
      </c>
    </row>
    <row r="39" spans="1:4">
      <c r="A39" t="s">
        <v>208</v>
      </c>
      <c r="B39" t="s">
        <v>209</v>
      </c>
      <c r="C39" t="s">
        <v>210</v>
      </c>
      <c r="D39" t="s">
        <v>211</v>
      </c>
    </row>
    <row r="40" spans="1:4">
      <c r="A40" t="s">
        <v>208</v>
      </c>
      <c r="B40" t="s">
        <v>212</v>
      </c>
      <c r="C40" t="s">
        <v>210</v>
      </c>
      <c r="D40" t="s">
        <v>213</v>
      </c>
    </row>
    <row r="41" spans="1:4">
      <c r="A41" t="s">
        <v>208</v>
      </c>
      <c r="B41" t="s">
        <v>214</v>
      </c>
      <c r="C41" t="s">
        <v>210</v>
      </c>
      <c r="D41" t="s">
        <v>215</v>
      </c>
    </row>
    <row r="42" spans="1:4">
      <c r="A42" t="s">
        <v>216</v>
      </c>
      <c r="B42" t="s">
        <v>217</v>
      </c>
      <c r="C42" t="s">
        <v>218</v>
      </c>
      <c r="D42" t="s">
        <v>219</v>
      </c>
    </row>
    <row r="43" spans="1:4">
      <c r="A43" t="s">
        <v>216</v>
      </c>
      <c r="B43" t="s">
        <v>220</v>
      </c>
      <c r="C43" t="s">
        <v>218</v>
      </c>
      <c r="D43" t="s">
        <v>221</v>
      </c>
    </row>
    <row r="44" spans="1:4">
      <c r="A44" t="s">
        <v>216</v>
      </c>
      <c r="B44" t="s">
        <v>222</v>
      </c>
      <c r="C44" t="s">
        <v>218</v>
      </c>
      <c r="D44" t="s">
        <v>223</v>
      </c>
    </row>
    <row r="45" spans="1:4">
      <c r="A45" t="s">
        <v>224</v>
      </c>
      <c r="B45" t="s">
        <v>225</v>
      </c>
      <c r="C45" t="s">
        <v>226</v>
      </c>
      <c r="D45" t="s">
        <v>227</v>
      </c>
    </row>
    <row r="46" spans="1:4">
      <c r="A46" t="s">
        <v>224</v>
      </c>
      <c r="B46" t="s">
        <v>228</v>
      </c>
      <c r="C46" t="s">
        <v>226</v>
      </c>
      <c r="D46" t="s">
        <v>229</v>
      </c>
    </row>
    <row r="47" spans="1:4">
      <c r="A47" t="s">
        <v>224</v>
      </c>
      <c r="B47" t="s">
        <v>230</v>
      </c>
      <c r="C47" t="s">
        <v>226</v>
      </c>
      <c r="D47" t="s">
        <v>231</v>
      </c>
    </row>
    <row r="48" spans="1:4">
      <c r="A48" t="s">
        <v>232</v>
      </c>
      <c r="B48" t="s">
        <v>233</v>
      </c>
      <c r="C48" t="s">
        <v>234</v>
      </c>
      <c r="D48" t="s">
        <v>235</v>
      </c>
    </row>
    <row r="49" spans="1:4">
      <c r="A49" t="s">
        <v>232</v>
      </c>
      <c r="B49" t="s">
        <v>236</v>
      </c>
      <c r="C49" t="s">
        <v>234</v>
      </c>
      <c r="D49" t="s">
        <v>237</v>
      </c>
    </row>
    <row r="50" spans="1:4">
      <c r="A50" t="s">
        <v>232</v>
      </c>
      <c r="B50" t="s">
        <v>238</v>
      </c>
      <c r="C50" t="s">
        <v>234</v>
      </c>
      <c r="D50" t="s">
        <v>239</v>
      </c>
    </row>
    <row r="51" spans="1:4">
      <c r="A51" t="s">
        <v>240</v>
      </c>
      <c r="B51" t="s">
        <v>241</v>
      </c>
      <c r="C51" t="s">
        <v>242</v>
      </c>
      <c r="D51" t="s">
        <v>243</v>
      </c>
    </row>
    <row r="52" spans="1:4">
      <c r="A52" t="s">
        <v>240</v>
      </c>
      <c r="B52" t="s">
        <v>244</v>
      </c>
      <c r="C52" t="s">
        <v>242</v>
      </c>
      <c r="D52" t="s">
        <v>245</v>
      </c>
    </row>
    <row r="53" spans="1:4">
      <c r="A53" t="s">
        <v>240</v>
      </c>
      <c r="B53" t="s">
        <v>246</v>
      </c>
      <c r="C53" t="s">
        <v>242</v>
      </c>
      <c r="D53" t="s">
        <v>247</v>
      </c>
    </row>
    <row r="54" spans="1:4">
      <c r="A54" t="s">
        <v>248</v>
      </c>
      <c r="B54" t="s">
        <v>249</v>
      </c>
      <c r="C54" t="s">
        <v>250</v>
      </c>
      <c r="D54" t="s">
        <v>251</v>
      </c>
    </row>
    <row r="55" spans="1:4">
      <c r="A55" t="s">
        <v>248</v>
      </c>
      <c r="B55" t="s">
        <v>252</v>
      </c>
      <c r="C55" t="s">
        <v>250</v>
      </c>
      <c r="D55" t="s">
        <v>253</v>
      </c>
    </row>
    <row r="56" spans="1:4">
      <c r="A56" t="s">
        <v>248</v>
      </c>
      <c r="B56" t="s">
        <v>254</v>
      </c>
      <c r="C56" t="s">
        <v>250</v>
      </c>
      <c r="D56" t="s">
        <v>255</v>
      </c>
    </row>
    <row r="57" spans="1:4">
      <c r="A57" t="s">
        <v>256</v>
      </c>
      <c r="B57" t="s">
        <v>257</v>
      </c>
      <c r="C57" t="s">
        <v>258</v>
      </c>
      <c r="D57" t="s">
        <v>259</v>
      </c>
    </row>
    <row r="58" spans="1:4">
      <c r="A58" t="s">
        <v>256</v>
      </c>
      <c r="B58" t="s">
        <v>260</v>
      </c>
      <c r="C58" t="s">
        <v>258</v>
      </c>
      <c r="D58" t="s">
        <v>261</v>
      </c>
    </row>
    <row r="59" spans="1:4">
      <c r="A59" t="s">
        <v>256</v>
      </c>
      <c r="B59" t="s">
        <v>262</v>
      </c>
      <c r="C59" t="s">
        <v>258</v>
      </c>
      <c r="D59" t="s">
        <v>263</v>
      </c>
    </row>
    <row r="60" spans="1:4">
      <c r="A60" t="s">
        <v>264</v>
      </c>
      <c r="B60" t="s">
        <v>265</v>
      </c>
      <c r="C60" t="s">
        <v>266</v>
      </c>
      <c r="D60" t="s">
        <v>267</v>
      </c>
    </row>
    <row r="61" spans="1:4">
      <c r="A61" t="s">
        <v>264</v>
      </c>
      <c r="B61" t="s">
        <v>268</v>
      </c>
      <c r="C61" t="s">
        <v>266</v>
      </c>
      <c r="D61" t="s">
        <v>269</v>
      </c>
    </row>
    <row r="62" spans="1:4">
      <c r="A62" t="s">
        <v>264</v>
      </c>
      <c r="B62" t="s">
        <v>270</v>
      </c>
      <c r="C62" t="s">
        <v>266</v>
      </c>
      <c r="D62" t="s">
        <v>271</v>
      </c>
    </row>
    <row r="63" spans="1:4">
      <c r="A63" t="s">
        <v>272</v>
      </c>
      <c r="B63" t="s">
        <v>273</v>
      </c>
      <c r="C63" t="s">
        <v>274</v>
      </c>
      <c r="D63" t="s">
        <v>275</v>
      </c>
    </row>
    <row r="64" spans="1:4">
      <c r="A64" t="s">
        <v>272</v>
      </c>
      <c r="B64" t="s">
        <v>276</v>
      </c>
      <c r="C64" t="s">
        <v>274</v>
      </c>
      <c r="D64" t="s">
        <v>277</v>
      </c>
    </row>
    <row r="65" spans="1:4">
      <c r="A65" t="s">
        <v>272</v>
      </c>
      <c r="B65" t="s">
        <v>278</v>
      </c>
      <c r="C65" t="s">
        <v>274</v>
      </c>
      <c r="D65" t="s">
        <v>279</v>
      </c>
    </row>
    <row r="66" spans="1:4">
      <c r="A66" t="s">
        <v>280</v>
      </c>
      <c r="B66" t="s">
        <v>281</v>
      </c>
      <c r="C66" t="s">
        <v>282</v>
      </c>
      <c r="D66" t="s">
        <v>283</v>
      </c>
    </row>
    <row r="67" spans="1:4">
      <c r="A67" t="s">
        <v>280</v>
      </c>
      <c r="B67" t="s">
        <v>284</v>
      </c>
      <c r="C67" t="s">
        <v>282</v>
      </c>
      <c r="D67" t="s">
        <v>285</v>
      </c>
    </row>
    <row r="68" spans="1:4">
      <c r="A68" t="s">
        <v>280</v>
      </c>
      <c r="B68" t="s">
        <v>286</v>
      </c>
      <c r="C68" t="s">
        <v>282</v>
      </c>
      <c r="D68" t="s">
        <v>287</v>
      </c>
    </row>
    <row r="69" spans="1:4">
      <c r="A69" t="s">
        <v>288</v>
      </c>
      <c r="B69" t="s">
        <v>289</v>
      </c>
      <c r="C69" t="s">
        <v>290</v>
      </c>
      <c r="D69" t="s">
        <v>291</v>
      </c>
    </row>
    <row r="70" spans="1:4">
      <c r="A70" t="s">
        <v>288</v>
      </c>
      <c r="B70" t="s">
        <v>292</v>
      </c>
      <c r="C70" t="s">
        <v>290</v>
      </c>
      <c r="D70" t="s">
        <v>293</v>
      </c>
    </row>
    <row r="71" spans="1:4">
      <c r="A71" t="s">
        <v>288</v>
      </c>
      <c r="B71" t="s">
        <v>294</v>
      </c>
      <c r="C71" t="s">
        <v>290</v>
      </c>
      <c r="D71" t="s">
        <v>295</v>
      </c>
    </row>
    <row r="72" spans="1:4">
      <c r="A72" t="s">
        <v>296</v>
      </c>
      <c r="B72" t="s">
        <v>297</v>
      </c>
      <c r="C72" t="s">
        <v>298</v>
      </c>
      <c r="D72" t="s">
        <v>299</v>
      </c>
    </row>
    <row r="73" spans="1:4">
      <c r="A73" t="s">
        <v>296</v>
      </c>
      <c r="B73" t="s">
        <v>300</v>
      </c>
      <c r="C73" t="s">
        <v>298</v>
      </c>
      <c r="D73" t="s">
        <v>301</v>
      </c>
    </row>
    <row r="74" spans="1:4">
      <c r="A74" t="s">
        <v>296</v>
      </c>
      <c r="B74" t="s">
        <v>302</v>
      </c>
      <c r="C74" t="s">
        <v>298</v>
      </c>
      <c r="D74" t="s">
        <v>303</v>
      </c>
    </row>
    <row r="75" spans="1:4">
      <c r="A75" t="s">
        <v>304</v>
      </c>
      <c r="B75" t="s">
        <v>305</v>
      </c>
      <c r="C75" t="s">
        <v>306</v>
      </c>
      <c r="D75" t="s">
        <v>307</v>
      </c>
    </row>
    <row r="76" spans="1:4">
      <c r="A76" t="s">
        <v>304</v>
      </c>
      <c r="B76" t="s">
        <v>308</v>
      </c>
      <c r="C76" t="s">
        <v>306</v>
      </c>
      <c r="D76" t="s">
        <v>309</v>
      </c>
    </row>
    <row r="77" spans="1:4">
      <c r="A77" t="s">
        <v>304</v>
      </c>
      <c r="B77" t="s">
        <v>310</v>
      </c>
      <c r="C77" t="s">
        <v>306</v>
      </c>
      <c r="D77" t="s">
        <v>311</v>
      </c>
    </row>
    <row r="78" spans="1:4">
      <c r="A78" t="s">
        <v>312</v>
      </c>
      <c r="B78" t="s">
        <v>313</v>
      </c>
      <c r="C78" t="s">
        <v>314</v>
      </c>
      <c r="D78" t="s">
        <v>315</v>
      </c>
    </row>
    <row r="79" spans="1:4">
      <c r="A79" t="s">
        <v>312</v>
      </c>
      <c r="B79" t="s">
        <v>316</v>
      </c>
      <c r="C79" t="s">
        <v>314</v>
      </c>
      <c r="D79" t="s">
        <v>317</v>
      </c>
    </row>
    <row r="80" spans="1:4">
      <c r="A80" t="s">
        <v>312</v>
      </c>
      <c r="B80" t="s">
        <v>318</v>
      </c>
      <c r="C80" t="s">
        <v>314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320</v>
      </c>
      <c r="B82" t="s">
        <v>324</v>
      </c>
      <c r="C82" t="s">
        <v>322</v>
      </c>
      <c r="D82" t="s">
        <v>325</v>
      </c>
    </row>
    <row r="83" spans="1:4">
      <c r="A83" t="s">
        <v>320</v>
      </c>
      <c r="B83" t="s">
        <v>326</v>
      </c>
      <c r="C83" t="s">
        <v>322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328</v>
      </c>
      <c r="B85" t="s">
        <v>332</v>
      </c>
      <c r="C85" t="s">
        <v>330</v>
      </c>
      <c r="D85" t="s">
        <v>333</v>
      </c>
    </row>
    <row r="86" spans="1:4">
      <c r="A86" t="s">
        <v>328</v>
      </c>
      <c r="B86" t="s">
        <v>334</v>
      </c>
      <c r="C86" t="s">
        <v>330</v>
      </c>
      <c r="D86" t="s">
        <v>335</v>
      </c>
    </row>
    <row r="87" spans="1:4">
      <c r="A87" t="s">
        <v>336</v>
      </c>
      <c r="B87" t="s">
        <v>337</v>
      </c>
      <c r="C87" t="s">
        <v>338</v>
      </c>
      <c r="D87" t="s">
        <v>339</v>
      </c>
    </row>
    <row r="88" spans="1:4">
      <c r="A88" t="s">
        <v>336</v>
      </c>
      <c r="B88" t="s">
        <v>340</v>
      </c>
      <c r="C88" t="s">
        <v>338</v>
      </c>
      <c r="D88" t="s">
        <v>341</v>
      </c>
    </row>
    <row r="89" spans="1:4">
      <c r="A89" t="s">
        <v>336</v>
      </c>
      <c r="B89" t="s">
        <v>342</v>
      </c>
      <c r="C89" t="s">
        <v>338</v>
      </c>
      <c r="D89" t="s">
        <v>343</v>
      </c>
    </row>
    <row r="90" spans="1:4">
      <c r="A90" t="s">
        <v>344</v>
      </c>
      <c r="B90" t="s">
        <v>345</v>
      </c>
      <c r="C90" t="s">
        <v>346</v>
      </c>
      <c r="D90" t="s">
        <v>347</v>
      </c>
    </row>
    <row r="91" spans="1:4">
      <c r="A91" t="s">
        <v>344</v>
      </c>
      <c r="B91" t="s">
        <v>348</v>
      </c>
      <c r="C91" t="s">
        <v>346</v>
      </c>
      <c r="D91" t="s">
        <v>349</v>
      </c>
    </row>
    <row r="92" spans="1:4">
      <c r="A92" t="s">
        <v>344</v>
      </c>
      <c r="B92" t="s">
        <v>350</v>
      </c>
      <c r="C92" t="s">
        <v>346</v>
      </c>
      <c r="D92" t="s">
        <v>351</v>
      </c>
    </row>
    <row r="93" spans="1:4">
      <c r="A93" t="s">
        <v>352</v>
      </c>
      <c r="B93" t="s">
        <v>353</v>
      </c>
      <c r="C93" t="s">
        <v>354</v>
      </c>
      <c r="D93" t="s">
        <v>355</v>
      </c>
    </row>
    <row r="94" spans="1:4">
      <c r="A94" t="s">
        <v>352</v>
      </c>
      <c r="B94" t="s">
        <v>356</v>
      </c>
      <c r="C94" t="s">
        <v>354</v>
      </c>
      <c r="D94" t="s">
        <v>357</v>
      </c>
    </row>
    <row r="95" spans="1:4">
      <c r="A95" t="s">
        <v>352</v>
      </c>
      <c r="B95" t="s">
        <v>358</v>
      </c>
      <c r="C95" t="s">
        <v>354</v>
      </c>
      <c r="D95" t="s">
        <v>359</v>
      </c>
    </row>
    <row r="96" spans="1:4">
      <c r="A96" t="s">
        <v>360</v>
      </c>
      <c r="B96" t="s">
        <v>361</v>
      </c>
      <c r="C96" t="s">
        <v>362</v>
      </c>
      <c r="D96" t="s">
        <v>363</v>
      </c>
    </row>
    <row r="97" spans="1:4">
      <c r="A97" t="s">
        <v>360</v>
      </c>
      <c r="B97" t="s">
        <v>364</v>
      </c>
      <c r="C97" t="s">
        <v>362</v>
      </c>
      <c r="D97" t="s">
        <v>365</v>
      </c>
    </row>
    <row r="98" spans="1:4">
      <c r="A98" t="s">
        <v>360</v>
      </c>
      <c r="B98" t="s">
        <v>366</v>
      </c>
      <c r="C98" t="s">
        <v>362</v>
      </c>
      <c r="D98" t="s">
        <v>367</v>
      </c>
    </row>
    <row r="99" spans="1:4">
      <c r="A99" t="s">
        <v>368</v>
      </c>
      <c r="B99" t="s">
        <v>369</v>
      </c>
      <c r="C99" t="s">
        <v>370</v>
      </c>
      <c r="D99" t="s">
        <v>371</v>
      </c>
    </row>
    <row r="100" spans="1:4">
      <c r="A100" t="s">
        <v>368</v>
      </c>
      <c r="B100" t="s">
        <v>372</v>
      </c>
      <c r="C100" t="s">
        <v>370</v>
      </c>
      <c r="D100" t="s">
        <v>373</v>
      </c>
    </row>
    <row r="101" spans="1:4">
      <c r="A101" t="s">
        <v>368</v>
      </c>
      <c r="B101" t="s">
        <v>374</v>
      </c>
      <c r="C101" t="s">
        <v>370</v>
      </c>
      <c r="D101" t="s">
        <v>375</v>
      </c>
    </row>
    <row r="102" spans="1:4">
      <c r="A102" t="s">
        <v>376</v>
      </c>
      <c r="B102" t="s">
        <v>377</v>
      </c>
      <c r="C102" t="s">
        <v>378</v>
      </c>
      <c r="D102" t="s">
        <v>379</v>
      </c>
    </row>
    <row r="103" spans="1:4">
      <c r="A103" t="s">
        <v>376</v>
      </c>
      <c r="B103" t="s">
        <v>380</v>
      </c>
      <c r="C103" t="s">
        <v>378</v>
      </c>
      <c r="D103" t="s">
        <v>381</v>
      </c>
    </row>
    <row r="104" spans="1:4">
      <c r="A104" t="s">
        <v>376</v>
      </c>
      <c r="B104" t="s">
        <v>382</v>
      </c>
      <c r="C104" t="s">
        <v>378</v>
      </c>
      <c r="D104" t="s">
        <v>383</v>
      </c>
    </row>
    <row r="105" spans="1:4">
      <c r="A105" t="s">
        <v>384</v>
      </c>
      <c r="B105" t="s">
        <v>385</v>
      </c>
      <c r="C105" t="s">
        <v>386</v>
      </c>
      <c r="D105" t="s">
        <v>387</v>
      </c>
    </row>
    <row r="106" spans="1:4">
      <c r="A106" t="s">
        <v>384</v>
      </c>
      <c r="B106" t="s">
        <v>388</v>
      </c>
      <c r="C106" t="s">
        <v>386</v>
      </c>
      <c r="D106" t="s">
        <v>389</v>
      </c>
    </row>
    <row r="107" spans="1:4">
      <c r="A107" t="s">
        <v>384</v>
      </c>
      <c r="B107" t="s">
        <v>390</v>
      </c>
      <c r="C107" t="s">
        <v>386</v>
      </c>
      <c r="D107" t="s">
        <v>391</v>
      </c>
    </row>
    <row r="108" spans="1:4">
      <c r="A108" t="s">
        <v>392</v>
      </c>
      <c r="B108" t="s">
        <v>393</v>
      </c>
      <c r="C108" t="s">
        <v>394</v>
      </c>
      <c r="D108" t="s">
        <v>395</v>
      </c>
    </row>
    <row r="109" spans="1:4">
      <c r="A109" t="s">
        <v>392</v>
      </c>
      <c r="B109" t="s">
        <v>396</v>
      </c>
      <c r="C109" t="s">
        <v>394</v>
      </c>
      <c r="D109" t="s">
        <v>397</v>
      </c>
    </row>
    <row r="110" spans="1:4">
      <c r="A110" t="s">
        <v>392</v>
      </c>
      <c r="B110" t="s">
        <v>398</v>
      </c>
      <c r="C110" t="s">
        <v>394</v>
      </c>
      <c r="D110" t="s">
        <v>399</v>
      </c>
    </row>
    <row r="111" spans="1:4">
      <c r="A111" t="s">
        <v>400</v>
      </c>
      <c r="B111" t="s">
        <v>401</v>
      </c>
      <c r="C111" t="s">
        <v>402</v>
      </c>
      <c r="D111" t="s">
        <v>403</v>
      </c>
    </row>
    <row r="112" spans="1:4">
      <c r="A112" t="s">
        <v>400</v>
      </c>
      <c r="B112" t="s">
        <v>404</v>
      </c>
      <c r="C112" t="s">
        <v>402</v>
      </c>
      <c r="D112" t="s">
        <v>405</v>
      </c>
    </row>
    <row r="113" spans="1:4">
      <c r="A113" t="s">
        <v>400</v>
      </c>
      <c r="B113" t="s">
        <v>406</v>
      </c>
      <c r="C113" t="s">
        <v>402</v>
      </c>
      <c r="D113" t="s">
        <v>407</v>
      </c>
    </row>
    <row r="114" spans="1:4">
      <c r="A114" t="s">
        <v>408</v>
      </c>
      <c r="B114" t="s">
        <v>409</v>
      </c>
      <c r="C114" t="s">
        <v>410</v>
      </c>
      <c r="D114" t="s">
        <v>411</v>
      </c>
    </row>
    <row r="115" spans="1:4">
      <c r="A115" t="s">
        <v>408</v>
      </c>
      <c r="B115" t="s">
        <v>412</v>
      </c>
      <c r="C115" t="s">
        <v>410</v>
      </c>
      <c r="D115" t="s">
        <v>413</v>
      </c>
    </row>
    <row r="116" spans="1:4">
      <c r="A116" t="s">
        <v>408</v>
      </c>
      <c r="B116" t="s">
        <v>414</v>
      </c>
      <c r="C116" t="s">
        <v>410</v>
      </c>
      <c r="D116" t="s">
        <v>415</v>
      </c>
    </row>
    <row r="117" spans="1:4">
      <c r="A117" t="s">
        <v>416</v>
      </c>
      <c r="B117" t="s">
        <v>417</v>
      </c>
      <c r="C117" t="s">
        <v>418</v>
      </c>
      <c r="D117" t="s">
        <v>419</v>
      </c>
    </row>
    <row r="118" spans="1:4">
      <c r="A118" t="s">
        <v>416</v>
      </c>
      <c r="B118" t="s">
        <v>420</v>
      </c>
      <c r="C118" t="s">
        <v>418</v>
      </c>
      <c r="D118" t="s">
        <v>421</v>
      </c>
    </row>
    <row r="119" spans="1:4">
      <c r="A119" t="s">
        <v>416</v>
      </c>
      <c r="B119" t="s">
        <v>422</v>
      </c>
      <c r="C119" t="s">
        <v>418</v>
      </c>
      <c r="D119" t="s">
        <v>423</v>
      </c>
    </row>
    <row r="120" spans="1:4">
      <c r="A120" t="s">
        <v>424</v>
      </c>
      <c r="B120" t="s">
        <v>425</v>
      </c>
      <c r="C120" t="s">
        <v>426</v>
      </c>
      <c r="D120" t="s">
        <v>427</v>
      </c>
    </row>
    <row r="121" spans="1:4">
      <c r="A121" t="s">
        <v>424</v>
      </c>
      <c r="B121" t="s">
        <v>428</v>
      </c>
      <c r="C121" t="s">
        <v>426</v>
      </c>
      <c r="D121" t="s">
        <v>429</v>
      </c>
    </row>
    <row r="122" spans="1:4">
      <c r="A122" t="s">
        <v>424</v>
      </c>
      <c r="B122" t="s">
        <v>430</v>
      </c>
      <c r="C122" t="s">
        <v>426</v>
      </c>
      <c r="D122" t="s">
        <v>431</v>
      </c>
    </row>
    <row r="123" spans="1:4">
      <c r="A123" t="s">
        <v>432</v>
      </c>
      <c r="B123" t="s">
        <v>433</v>
      </c>
      <c r="C123" t="s">
        <v>434</v>
      </c>
      <c r="D123" t="s">
        <v>435</v>
      </c>
    </row>
    <row r="124" spans="1:4">
      <c r="A124" t="s">
        <v>432</v>
      </c>
      <c r="B124" t="s">
        <v>436</v>
      </c>
      <c r="C124" t="s">
        <v>434</v>
      </c>
      <c r="D124" t="s">
        <v>437</v>
      </c>
    </row>
    <row r="125" spans="1:4">
      <c r="A125" t="s">
        <v>432</v>
      </c>
      <c r="B125" t="s">
        <v>438</v>
      </c>
      <c r="C125" t="s">
        <v>434</v>
      </c>
      <c r="D125" t="s">
        <v>439</v>
      </c>
    </row>
    <row r="126" spans="1:4">
      <c r="A126" t="s">
        <v>440</v>
      </c>
      <c r="B126" t="s">
        <v>441</v>
      </c>
      <c r="C126" t="s">
        <v>442</v>
      </c>
      <c r="D126" t="s">
        <v>443</v>
      </c>
    </row>
    <row r="127" spans="1:4">
      <c r="A127" t="s">
        <v>440</v>
      </c>
      <c r="B127" t="s">
        <v>444</v>
      </c>
      <c r="C127" t="s">
        <v>442</v>
      </c>
      <c r="D127" t="s">
        <v>445</v>
      </c>
    </row>
    <row r="128" spans="1:4">
      <c r="A128" t="s">
        <v>440</v>
      </c>
      <c r="B128" t="s">
        <v>446</v>
      </c>
      <c r="C128" t="s">
        <v>442</v>
      </c>
      <c r="D128" t="s">
        <v>447</v>
      </c>
    </row>
    <row r="129" spans="1:4">
      <c r="A129" t="s">
        <v>448</v>
      </c>
      <c r="B129" t="s">
        <v>449</v>
      </c>
      <c r="C129" t="s">
        <v>450</v>
      </c>
      <c r="D129" t="s">
        <v>451</v>
      </c>
    </row>
    <row r="130" spans="1:4">
      <c r="A130" t="s">
        <v>448</v>
      </c>
      <c r="B130" t="s">
        <v>452</v>
      </c>
      <c r="C130" t="s">
        <v>450</v>
      </c>
      <c r="D130" t="s">
        <v>453</v>
      </c>
    </row>
    <row r="131" spans="1:4">
      <c r="A131" t="s">
        <v>448</v>
      </c>
      <c r="B131" t="s">
        <v>454</v>
      </c>
      <c r="C131" t="s">
        <v>450</v>
      </c>
      <c r="D131" t="s">
        <v>455</v>
      </c>
    </row>
    <row r="132" spans="1:4">
      <c r="A132" t="s">
        <v>456</v>
      </c>
      <c r="B132" t="s">
        <v>457</v>
      </c>
      <c r="C132" t="s">
        <v>458</v>
      </c>
      <c r="D132" t="s">
        <v>459</v>
      </c>
    </row>
    <row r="133" spans="1:4">
      <c r="A133" t="s">
        <v>456</v>
      </c>
      <c r="B133" t="s">
        <v>460</v>
      </c>
      <c r="C133" t="s">
        <v>458</v>
      </c>
      <c r="D133" t="s">
        <v>461</v>
      </c>
    </row>
    <row r="134" spans="1:4">
      <c r="A134" t="s">
        <v>456</v>
      </c>
      <c r="B134" t="s">
        <v>462</v>
      </c>
      <c r="C134" t="s">
        <v>458</v>
      </c>
      <c r="D134" t="s">
        <v>463</v>
      </c>
    </row>
    <row r="135" spans="1:4">
      <c r="A135" t="s">
        <v>464</v>
      </c>
      <c r="B135" t="s">
        <v>465</v>
      </c>
      <c r="C135" t="s">
        <v>466</v>
      </c>
      <c r="D135" t="s">
        <v>467</v>
      </c>
    </row>
    <row r="136" spans="1:4">
      <c r="A136" t="s">
        <v>464</v>
      </c>
      <c r="B136" t="s">
        <v>468</v>
      </c>
      <c r="C136" t="s">
        <v>466</v>
      </c>
      <c r="D136" t="s">
        <v>469</v>
      </c>
    </row>
    <row r="137" spans="1:4">
      <c r="A137" t="s">
        <v>464</v>
      </c>
      <c r="B137" t="s">
        <v>470</v>
      </c>
      <c r="C137" t="s">
        <v>466</v>
      </c>
      <c r="D137" t="s">
        <v>471</v>
      </c>
    </row>
    <row r="138" spans="1:4">
      <c r="A138" t="s">
        <v>472</v>
      </c>
      <c r="B138" t="s">
        <v>473</v>
      </c>
      <c r="C138" t="s">
        <v>474</v>
      </c>
      <c r="D138" t="s">
        <v>475</v>
      </c>
    </row>
    <row r="139" spans="1:4">
      <c r="A139" t="s">
        <v>472</v>
      </c>
      <c r="B139" t="s">
        <v>476</v>
      </c>
      <c r="C139" t="s">
        <v>474</v>
      </c>
      <c r="D139" t="s">
        <v>477</v>
      </c>
    </row>
    <row r="140" spans="1:4">
      <c r="A140" t="s">
        <v>472</v>
      </c>
      <c r="B140" t="s">
        <v>478</v>
      </c>
      <c r="C140" t="s">
        <v>474</v>
      </c>
      <c r="D140" t="s">
        <v>479</v>
      </c>
    </row>
    <row r="141" spans="1:4">
      <c r="A141" t="s">
        <v>480</v>
      </c>
      <c r="B141" t="s">
        <v>481</v>
      </c>
      <c r="C141" t="s">
        <v>482</v>
      </c>
      <c r="D141" t="s">
        <v>483</v>
      </c>
    </row>
    <row r="142" spans="1:4">
      <c r="A142" t="s">
        <v>480</v>
      </c>
      <c r="B142" t="s">
        <v>484</v>
      </c>
      <c r="C142" t="s">
        <v>482</v>
      </c>
      <c r="D142" t="s">
        <v>485</v>
      </c>
    </row>
    <row r="143" spans="1:4">
      <c r="A143" t="s">
        <v>480</v>
      </c>
      <c r="B143" t="s">
        <v>486</v>
      </c>
      <c r="C143" t="s">
        <v>482</v>
      </c>
      <c r="D143" t="s">
        <v>487</v>
      </c>
    </row>
    <row r="144" spans="1:4">
      <c r="A144" t="s">
        <v>488</v>
      </c>
      <c r="B144" t="s">
        <v>489</v>
      </c>
      <c r="C144" t="s">
        <v>490</v>
      </c>
      <c r="D144" t="s">
        <v>491</v>
      </c>
    </row>
    <row r="145" spans="1:4">
      <c r="A145" t="s">
        <v>488</v>
      </c>
      <c r="B145" t="s">
        <v>492</v>
      </c>
      <c r="C145" t="s">
        <v>490</v>
      </c>
      <c r="D145" t="s">
        <v>493</v>
      </c>
    </row>
    <row r="146" spans="1:4">
      <c r="A146" t="s">
        <v>488</v>
      </c>
      <c r="B146" t="s">
        <v>494</v>
      </c>
      <c r="C146" t="s">
        <v>490</v>
      </c>
      <c r="D146" t="s">
        <v>495</v>
      </c>
    </row>
    <row r="147" spans="1:4">
      <c r="A147" t="s">
        <v>496</v>
      </c>
      <c r="B147" t="s">
        <v>497</v>
      </c>
      <c r="C147" t="s">
        <v>498</v>
      </c>
      <c r="D147" t="s">
        <v>499</v>
      </c>
    </row>
    <row r="148" spans="1:4">
      <c r="A148" t="s">
        <v>496</v>
      </c>
      <c r="B148" t="s">
        <v>500</v>
      </c>
      <c r="C148" t="s">
        <v>498</v>
      </c>
      <c r="D148" t="s">
        <v>501</v>
      </c>
    </row>
    <row r="149" spans="1:4">
      <c r="A149" t="s">
        <v>496</v>
      </c>
      <c r="B149" t="s">
        <v>502</v>
      </c>
      <c r="C149" t="s">
        <v>498</v>
      </c>
      <c r="D149" t="s">
        <v>503</v>
      </c>
    </row>
    <row r="150" spans="1:4">
      <c r="A150" t="s">
        <v>504</v>
      </c>
      <c r="B150" t="s">
        <v>505</v>
      </c>
      <c r="C150" t="s">
        <v>506</v>
      </c>
      <c r="D150" t="s">
        <v>507</v>
      </c>
    </row>
    <row r="151" spans="1:4">
      <c r="A151" t="s">
        <v>504</v>
      </c>
      <c r="B151" t="s">
        <v>508</v>
      </c>
      <c r="C151" t="s">
        <v>506</v>
      </c>
      <c r="D151" t="s">
        <v>509</v>
      </c>
    </row>
    <row r="152" spans="1:4">
      <c r="A152" t="s">
        <v>504</v>
      </c>
      <c r="B152" t="s">
        <v>510</v>
      </c>
      <c r="C152" t="s">
        <v>506</v>
      </c>
      <c r="D152" t="s">
        <v>511</v>
      </c>
    </row>
    <row r="153" spans="1:4">
      <c r="A153" t="s">
        <v>512</v>
      </c>
      <c r="B153" t="s">
        <v>513</v>
      </c>
      <c r="C153" t="s">
        <v>514</v>
      </c>
      <c r="D153" t="s">
        <v>515</v>
      </c>
    </row>
    <row r="154" spans="1:4">
      <c r="A154" t="s">
        <v>512</v>
      </c>
      <c r="B154" t="s">
        <v>516</v>
      </c>
      <c r="C154" t="s">
        <v>514</v>
      </c>
      <c r="D154" t="s">
        <v>517</v>
      </c>
    </row>
    <row r="155" spans="1:4">
      <c r="A155" t="s">
        <v>512</v>
      </c>
      <c r="B155" t="s">
        <v>518</v>
      </c>
      <c r="C155" t="s">
        <v>514</v>
      </c>
      <c r="D155" t="s">
        <v>519</v>
      </c>
    </row>
    <row r="156" spans="1:4">
      <c r="A156" t="s">
        <v>520</v>
      </c>
      <c r="B156" t="s">
        <v>521</v>
      </c>
      <c r="C156" t="s">
        <v>522</v>
      </c>
      <c r="D156" t="s">
        <v>523</v>
      </c>
    </row>
    <row r="157" spans="1:4">
      <c r="A157" t="s">
        <v>520</v>
      </c>
      <c r="B157" t="s">
        <v>524</v>
      </c>
      <c r="C157" t="s">
        <v>522</v>
      </c>
      <c r="D157" t="s">
        <v>525</v>
      </c>
    </row>
    <row r="158" spans="1:4">
      <c r="A158" t="s">
        <v>520</v>
      </c>
      <c r="B158" t="s">
        <v>526</v>
      </c>
      <c r="C158" t="s">
        <v>522</v>
      </c>
      <c r="D158" t="s">
        <v>527</v>
      </c>
    </row>
    <row r="159" spans="1:4">
      <c r="A159" t="s">
        <v>528</v>
      </c>
      <c r="B159" t="s">
        <v>529</v>
      </c>
      <c r="C159" t="s">
        <v>530</v>
      </c>
      <c r="D159" t="s">
        <v>531</v>
      </c>
    </row>
    <row r="160" spans="1:4">
      <c r="A160" t="s">
        <v>528</v>
      </c>
      <c r="B160" t="s">
        <v>532</v>
      </c>
      <c r="C160" t="s">
        <v>530</v>
      </c>
      <c r="D160" t="s">
        <v>533</v>
      </c>
    </row>
    <row r="161" spans="1:4">
      <c r="A161" t="s">
        <v>528</v>
      </c>
      <c r="B161" t="s">
        <v>534</v>
      </c>
      <c r="C161" t="s">
        <v>530</v>
      </c>
      <c r="D161" t="s">
        <v>535</v>
      </c>
    </row>
    <row r="162" spans="1:4">
      <c r="A162" t="s">
        <v>536</v>
      </c>
      <c r="B162" t="s">
        <v>537</v>
      </c>
      <c r="C162" t="s">
        <v>538</v>
      </c>
      <c r="D162" t="s">
        <v>539</v>
      </c>
    </row>
    <row r="163" spans="1:4">
      <c r="A163" t="s">
        <v>536</v>
      </c>
      <c r="B163" t="s">
        <v>540</v>
      </c>
      <c r="C163" t="s">
        <v>538</v>
      </c>
      <c r="D163" t="s">
        <v>541</v>
      </c>
    </row>
    <row r="164" spans="1:4">
      <c r="A164" t="s">
        <v>536</v>
      </c>
      <c r="B164" t="s">
        <v>542</v>
      </c>
      <c r="C164" t="s">
        <v>538</v>
      </c>
      <c r="D164" t="s">
        <v>543</v>
      </c>
    </row>
    <row r="165" spans="1:4">
      <c r="A165" t="s">
        <v>544</v>
      </c>
      <c r="B165" t="s">
        <v>545</v>
      </c>
      <c r="C165" t="s">
        <v>546</v>
      </c>
      <c r="D165" t="s">
        <v>547</v>
      </c>
    </row>
    <row r="166" spans="1:4">
      <c r="A166" t="s">
        <v>544</v>
      </c>
      <c r="B166" t="s">
        <v>548</v>
      </c>
      <c r="C166" t="s">
        <v>546</v>
      </c>
      <c r="D166" t="s">
        <v>549</v>
      </c>
    </row>
    <row r="167" spans="1:4">
      <c r="A167" t="s">
        <v>544</v>
      </c>
      <c r="B167" t="s">
        <v>550</v>
      </c>
      <c r="C167" t="s">
        <v>546</v>
      </c>
      <c r="D167" t="s">
        <v>551</v>
      </c>
    </row>
    <row r="168" spans="1:4">
      <c r="A168" t="s">
        <v>552</v>
      </c>
      <c r="B168" t="s">
        <v>553</v>
      </c>
      <c r="C168" t="s">
        <v>554</v>
      </c>
      <c r="D168" t="s">
        <v>555</v>
      </c>
    </row>
    <row r="169" spans="1:4">
      <c r="A169" t="s">
        <v>552</v>
      </c>
      <c r="B169" t="s">
        <v>556</v>
      </c>
      <c r="C169" t="s">
        <v>554</v>
      </c>
      <c r="D169" t="s">
        <v>557</v>
      </c>
    </row>
    <row r="170" spans="1:4">
      <c r="A170" t="s">
        <v>552</v>
      </c>
      <c r="B170" t="s">
        <v>558</v>
      </c>
      <c r="C170" t="s">
        <v>554</v>
      </c>
      <c r="D170" t="s">
        <v>559</v>
      </c>
    </row>
    <row r="171" spans="1:4">
      <c r="A171" t="s">
        <v>560</v>
      </c>
      <c r="B171" t="s">
        <v>561</v>
      </c>
      <c r="C171" t="s">
        <v>562</v>
      </c>
      <c r="D171" t="s">
        <v>563</v>
      </c>
    </row>
    <row r="172" spans="1:4">
      <c r="A172" t="s">
        <v>560</v>
      </c>
      <c r="B172" t="s">
        <v>564</v>
      </c>
      <c r="C172" t="s">
        <v>562</v>
      </c>
      <c r="D172" t="s">
        <v>565</v>
      </c>
    </row>
    <row r="173" spans="1:4">
      <c r="A173" t="s">
        <v>560</v>
      </c>
      <c r="B173" t="s">
        <v>566</v>
      </c>
      <c r="C173" t="s">
        <v>562</v>
      </c>
      <c r="D173" t="s">
        <v>567</v>
      </c>
    </row>
    <row r="174" spans="1:4">
      <c r="A174" t="s">
        <v>568</v>
      </c>
      <c r="B174" t="s">
        <v>569</v>
      </c>
      <c r="C174" t="s">
        <v>570</v>
      </c>
      <c r="D174" t="s">
        <v>571</v>
      </c>
    </row>
    <row r="175" spans="1:4">
      <c r="A175" t="s">
        <v>568</v>
      </c>
      <c r="B175" t="s">
        <v>572</v>
      </c>
      <c r="C175" t="s">
        <v>570</v>
      </c>
      <c r="D175" t="s">
        <v>573</v>
      </c>
    </row>
    <row r="176" spans="1:4">
      <c r="A176" t="s">
        <v>568</v>
      </c>
      <c r="B176" t="s">
        <v>574</v>
      </c>
      <c r="C176" t="s">
        <v>570</v>
      </c>
      <c r="D176" t="s">
        <v>575</v>
      </c>
    </row>
    <row r="177" spans="1:4">
      <c r="A177" t="s">
        <v>576</v>
      </c>
      <c r="B177" t="s">
        <v>577</v>
      </c>
      <c r="C177" t="s">
        <v>578</v>
      </c>
      <c r="D177" t="s">
        <v>579</v>
      </c>
    </row>
    <row r="178" spans="1:4">
      <c r="A178" t="s">
        <v>576</v>
      </c>
      <c r="B178" t="s">
        <v>580</v>
      </c>
      <c r="C178" t="s">
        <v>578</v>
      </c>
      <c r="D178" t="s">
        <v>581</v>
      </c>
    </row>
    <row r="179" spans="1:4">
      <c r="A179" t="s">
        <v>576</v>
      </c>
      <c r="B179" t="s">
        <v>582</v>
      </c>
      <c r="C179" t="s">
        <v>578</v>
      </c>
      <c r="D179" t="s">
        <v>583</v>
      </c>
    </row>
    <row r="180" spans="1:4">
      <c r="A180" t="s">
        <v>584</v>
      </c>
      <c r="B180" t="s">
        <v>585</v>
      </c>
      <c r="C180" t="s">
        <v>586</v>
      </c>
      <c r="D180" t="s">
        <v>587</v>
      </c>
    </row>
    <row r="181" spans="1:4">
      <c r="A181" t="s">
        <v>584</v>
      </c>
      <c r="B181" t="s">
        <v>588</v>
      </c>
      <c r="C181" t="s">
        <v>586</v>
      </c>
      <c r="D181" t="s">
        <v>589</v>
      </c>
    </row>
    <row r="182" spans="1:4">
      <c r="A182" t="s">
        <v>584</v>
      </c>
      <c r="B182" t="s">
        <v>590</v>
      </c>
      <c r="C182" t="s">
        <v>586</v>
      </c>
      <c r="D182" t="s">
        <v>591</v>
      </c>
    </row>
    <row r="183" spans="1:4">
      <c r="A183" t="s">
        <v>592</v>
      </c>
      <c r="B183" t="s">
        <v>593</v>
      </c>
      <c r="C183" t="s">
        <v>594</v>
      </c>
      <c r="D183" t="s">
        <v>595</v>
      </c>
    </row>
    <row r="184" spans="1:4">
      <c r="A184" t="s">
        <v>592</v>
      </c>
      <c r="B184" t="s">
        <v>596</v>
      </c>
      <c r="C184" t="s">
        <v>594</v>
      </c>
      <c r="D184" t="s">
        <v>597</v>
      </c>
    </row>
    <row r="185" spans="1:4">
      <c r="A185" t="s">
        <v>592</v>
      </c>
      <c r="B185" t="s">
        <v>598</v>
      </c>
      <c r="C185" t="s">
        <v>594</v>
      </c>
      <c r="D185" t="s">
        <v>599</v>
      </c>
    </row>
    <row r="186" spans="1:4">
      <c r="A186" t="s">
        <v>600</v>
      </c>
      <c r="B186" t="s">
        <v>601</v>
      </c>
      <c r="C186" t="s">
        <v>602</v>
      </c>
      <c r="D186" t="s">
        <v>603</v>
      </c>
    </row>
    <row r="187" spans="1:4">
      <c r="A187" t="s">
        <v>600</v>
      </c>
      <c r="B187" t="s">
        <v>604</v>
      </c>
      <c r="C187" t="s">
        <v>602</v>
      </c>
      <c r="D187" t="s">
        <v>605</v>
      </c>
    </row>
    <row r="188" spans="1:4">
      <c r="A188" t="s">
        <v>600</v>
      </c>
      <c r="B188" t="s">
        <v>606</v>
      </c>
      <c r="C188" t="s">
        <v>602</v>
      </c>
      <c r="D188" t="s">
        <v>607</v>
      </c>
    </row>
    <row r="189" spans="1:4">
      <c r="A189" t="s">
        <v>608</v>
      </c>
      <c r="B189" t="s">
        <v>609</v>
      </c>
      <c r="C189" t="s">
        <v>610</v>
      </c>
      <c r="D189" t="s">
        <v>611</v>
      </c>
    </row>
    <row r="190" spans="1:4">
      <c r="A190" t="s">
        <v>608</v>
      </c>
      <c r="B190" t="s">
        <v>612</v>
      </c>
      <c r="C190" t="s">
        <v>610</v>
      </c>
      <c r="D190" t="s">
        <v>613</v>
      </c>
    </row>
    <row r="191" spans="1:4">
      <c r="A191" t="s">
        <v>608</v>
      </c>
      <c r="B191" t="s">
        <v>614</v>
      </c>
      <c r="C191" t="s">
        <v>610</v>
      </c>
      <c r="D191" t="s">
        <v>615</v>
      </c>
    </row>
    <row r="192" spans="1:4">
      <c r="A192" t="s">
        <v>616</v>
      </c>
      <c r="B192" t="s">
        <v>617</v>
      </c>
      <c r="C192" t="s">
        <v>618</v>
      </c>
      <c r="D192" t="s">
        <v>619</v>
      </c>
    </row>
    <row r="193" spans="1:4">
      <c r="A193" t="s">
        <v>616</v>
      </c>
      <c r="B193" t="s">
        <v>620</v>
      </c>
      <c r="C193" t="s">
        <v>618</v>
      </c>
      <c r="D193" t="s">
        <v>621</v>
      </c>
    </row>
    <row r="194" spans="1:4">
      <c r="A194" t="s">
        <v>616</v>
      </c>
      <c r="B194" t="s">
        <v>622</v>
      </c>
      <c r="C194" t="s">
        <v>618</v>
      </c>
      <c r="D194" t="s">
        <v>623</v>
      </c>
    </row>
    <row r="195" spans="1:4">
      <c r="A195" t="s">
        <v>624</v>
      </c>
      <c r="B195" t="s">
        <v>625</v>
      </c>
      <c r="C195" t="s">
        <v>626</v>
      </c>
      <c r="D195" t="s">
        <v>627</v>
      </c>
    </row>
    <row r="196" spans="1:4">
      <c r="A196" t="s">
        <v>624</v>
      </c>
      <c r="B196" t="s">
        <v>628</v>
      </c>
      <c r="C196" t="s">
        <v>626</v>
      </c>
      <c r="D196" t="s">
        <v>629</v>
      </c>
    </row>
    <row r="197" spans="1:4">
      <c r="A197" t="s">
        <v>624</v>
      </c>
      <c r="B197" t="s">
        <v>630</v>
      </c>
      <c r="C197" t="s">
        <v>626</v>
      </c>
      <c r="D197" t="s">
        <v>631</v>
      </c>
    </row>
    <row r="198" spans="1:4">
      <c r="A198" t="s">
        <v>632</v>
      </c>
      <c r="B198" t="s">
        <v>633</v>
      </c>
      <c r="C198" t="s">
        <v>634</v>
      </c>
      <c r="D198" t="s">
        <v>635</v>
      </c>
    </row>
    <row r="199" spans="1:4">
      <c r="A199" t="s">
        <v>632</v>
      </c>
      <c r="B199" t="s">
        <v>636</v>
      </c>
      <c r="C199" t="s">
        <v>634</v>
      </c>
      <c r="D199" t="s">
        <v>637</v>
      </c>
    </row>
    <row r="200" spans="1:4">
      <c r="A200" t="s">
        <v>632</v>
      </c>
      <c r="B200" t="s">
        <v>638</v>
      </c>
      <c r="C200" t="s">
        <v>634</v>
      </c>
      <c r="D200" t="s">
        <v>639</v>
      </c>
    </row>
    <row r="201" spans="1:4">
      <c r="A201" t="s">
        <v>640</v>
      </c>
      <c r="B201" t="s">
        <v>641</v>
      </c>
      <c r="C201" t="s">
        <v>642</v>
      </c>
      <c r="D201" t="s">
        <v>643</v>
      </c>
    </row>
    <row r="202" spans="1:4">
      <c r="A202" t="s">
        <v>640</v>
      </c>
      <c r="B202" t="s">
        <v>644</v>
      </c>
      <c r="C202" t="s">
        <v>642</v>
      </c>
      <c r="D202" t="s">
        <v>645</v>
      </c>
    </row>
    <row r="203" spans="1:4">
      <c r="A203" t="s">
        <v>640</v>
      </c>
      <c r="B203" t="s">
        <v>646</v>
      </c>
      <c r="C203" t="s">
        <v>642</v>
      </c>
      <c r="D203" t="s">
        <v>647</v>
      </c>
    </row>
    <row r="204" spans="1:4">
      <c r="A204" t="s">
        <v>648</v>
      </c>
      <c r="B204" t="s">
        <v>649</v>
      </c>
      <c r="C204" t="s">
        <v>650</v>
      </c>
      <c r="D204" t="s">
        <v>651</v>
      </c>
    </row>
    <row r="205" spans="1:4">
      <c r="A205" t="s">
        <v>648</v>
      </c>
      <c r="B205" t="s">
        <v>652</v>
      </c>
      <c r="C205" t="s">
        <v>650</v>
      </c>
      <c r="D205" t="s">
        <v>653</v>
      </c>
    </row>
    <row r="206" spans="1:4">
      <c r="A206" t="s">
        <v>648</v>
      </c>
      <c r="B206" t="s">
        <v>654</v>
      </c>
      <c r="C206" t="s">
        <v>650</v>
      </c>
      <c r="D206" t="s">
        <v>655</v>
      </c>
    </row>
    <row r="207" spans="1:4">
      <c r="A207" t="s">
        <v>656</v>
      </c>
      <c r="B207" t="s">
        <v>657</v>
      </c>
      <c r="C207" t="s">
        <v>658</v>
      </c>
      <c r="D207" t="s">
        <v>659</v>
      </c>
    </row>
    <row r="208" spans="1:4">
      <c r="A208" t="s">
        <v>656</v>
      </c>
      <c r="B208" t="s">
        <v>660</v>
      </c>
      <c r="C208" t="s">
        <v>658</v>
      </c>
      <c r="D208" t="s">
        <v>661</v>
      </c>
    </row>
    <row r="209" spans="1:4">
      <c r="A209" t="s">
        <v>656</v>
      </c>
      <c r="B209" t="s">
        <v>662</v>
      </c>
      <c r="C209" t="s">
        <v>658</v>
      </c>
      <c r="D209" t="s">
        <v>663</v>
      </c>
    </row>
    <row r="210" spans="1:4">
      <c r="A210" t="s">
        <v>664</v>
      </c>
      <c r="B210" t="s">
        <v>665</v>
      </c>
      <c r="C210" t="s">
        <v>666</v>
      </c>
      <c r="D210" t="s">
        <v>667</v>
      </c>
    </row>
    <row r="211" spans="1:4">
      <c r="A211" t="s">
        <v>664</v>
      </c>
      <c r="B211" t="s">
        <v>668</v>
      </c>
      <c r="C211" t="s">
        <v>666</v>
      </c>
      <c r="D211" t="s">
        <v>669</v>
      </c>
    </row>
    <row r="212" spans="1:4">
      <c r="A212" t="s">
        <v>664</v>
      </c>
      <c r="B212" t="s">
        <v>670</v>
      </c>
      <c r="C212" t="s">
        <v>666</v>
      </c>
      <c r="D212" t="s">
        <v>671</v>
      </c>
    </row>
    <row r="213" spans="1:4">
      <c r="A213" t="s">
        <v>672</v>
      </c>
      <c r="B213" t="s">
        <v>673</v>
      </c>
      <c r="C213" t="s">
        <v>674</v>
      </c>
    </row>
    <row r="214" spans="1:4">
      <c r="A214" t="s">
        <v>672</v>
      </c>
      <c r="B214" t="s">
        <v>675</v>
      </c>
      <c r="C214" t="s">
        <v>674</v>
      </c>
    </row>
    <row r="215" spans="1:4">
      <c r="A215" t="s">
        <v>672</v>
      </c>
      <c r="B215" t="s">
        <v>676</v>
      </c>
      <c r="C215" t="s">
        <v>674</v>
      </c>
    </row>
    <row r="216" spans="1:4">
      <c r="A216" t="s">
        <v>677</v>
      </c>
      <c r="B216" t="s">
        <v>678</v>
      </c>
      <c r="C216" t="s">
        <v>679</v>
      </c>
    </row>
    <row r="217" spans="1:4">
      <c r="A217" t="s">
        <v>677</v>
      </c>
      <c r="B217" t="s">
        <v>680</v>
      </c>
      <c r="C217" t="s">
        <v>679</v>
      </c>
    </row>
    <row r="218" spans="1:4">
      <c r="A218" t="s">
        <v>677</v>
      </c>
      <c r="B218" t="s">
        <v>681</v>
      </c>
      <c r="C218" t="s">
        <v>679</v>
      </c>
    </row>
    <row r="219" spans="1:4">
      <c r="A219" t="s">
        <v>682</v>
      </c>
      <c r="B219" t="s">
        <v>683</v>
      </c>
      <c r="C219" t="s">
        <v>684</v>
      </c>
    </row>
    <row r="220" spans="1:4">
      <c r="A220" t="s">
        <v>682</v>
      </c>
      <c r="B220" t="s">
        <v>685</v>
      </c>
      <c r="C220" t="s">
        <v>684</v>
      </c>
    </row>
    <row r="221" spans="1:4">
      <c r="A221" t="s">
        <v>682</v>
      </c>
      <c r="B221" t="s">
        <v>686</v>
      </c>
      <c r="C221" t="s">
        <v>684</v>
      </c>
    </row>
    <row r="222" spans="1:4">
      <c r="A222" t="s">
        <v>687</v>
      </c>
      <c r="B222" t="s">
        <v>688</v>
      </c>
      <c r="C222" t="s">
        <v>689</v>
      </c>
    </row>
    <row r="223" spans="1:4">
      <c r="A223" t="s">
        <v>687</v>
      </c>
      <c r="B223" t="s">
        <v>690</v>
      </c>
      <c r="C223" t="s">
        <v>689</v>
      </c>
    </row>
    <row r="224" spans="1:4">
      <c r="A224" t="s">
        <v>687</v>
      </c>
      <c r="B224" t="s">
        <v>691</v>
      </c>
      <c r="C224" t="s">
        <v>689</v>
      </c>
    </row>
    <row r="225" spans="1:3">
      <c r="A225" t="s">
        <v>692</v>
      </c>
      <c r="B225" t="s">
        <v>693</v>
      </c>
      <c r="C225" t="s">
        <v>694</v>
      </c>
    </row>
    <row r="226" spans="1:3">
      <c r="A226" t="s">
        <v>692</v>
      </c>
      <c r="B226" t="s">
        <v>695</v>
      </c>
      <c r="C226" t="s">
        <v>694</v>
      </c>
    </row>
    <row r="227" spans="1:3">
      <c r="A227" t="s">
        <v>692</v>
      </c>
      <c r="B227" t="s">
        <v>696</v>
      </c>
      <c r="C227" t="s">
        <v>694</v>
      </c>
    </row>
    <row r="228" spans="1:3">
      <c r="A228" t="s">
        <v>697</v>
      </c>
      <c r="B228" t="s">
        <v>698</v>
      </c>
      <c r="C228" t="s">
        <v>694</v>
      </c>
    </row>
    <row r="229" spans="1:3">
      <c r="A229" t="s">
        <v>697</v>
      </c>
      <c r="B229" t="s">
        <v>699</v>
      </c>
      <c r="C229" t="s">
        <v>700</v>
      </c>
    </row>
    <row r="230" spans="1:3">
      <c r="A230" t="s">
        <v>697</v>
      </c>
      <c r="B230" t="s">
        <v>701</v>
      </c>
      <c r="C230" t="s">
        <v>700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Lnavarrete</dc:creator>
  <cp:keywords/>
  <dc:description/>
  <cp:lastModifiedBy>Cristóbal Barba González</cp:lastModifiedBy>
  <cp:revision/>
  <dcterms:created xsi:type="dcterms:W3CDTF">2022-09-06T13:08:47Z</dcterms:created>
  <dcterms:modified xsi:type="dcterms:W3CDTF">2022-09-19T13:32:05Z</dcterms:modified>
  <cp:category/>
  <cp:contentStatus/>
</cp:coreProperties>
</file>