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ynelecs\Desktop\Code\hmi-script\"/>
    </mc:Choice>
  </mc:AlternateContent>
  <xr:revisionPtr revIDLastSave="0" documentId="13_ncr:1_{280A4047-ED3D-4DE5-BC37-B233CAADD4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yTool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E1" i="1"/>
  <c r="C1" i="1"/>
  <c r="A1" i="1" l="1"/>
</calcChain>
</file>

<file path=xl/sharedStrings.xml><?xml version="1.0" encoding="utf-8"?>
<sst xmlns="http://schemas.openxmlformats.org/spreadsheetml/2006/main" count="88" uniqueCount="88">
  <si>
    <t>Safety Areas</t>
  </si>
  <si>
    <t>Typicals Filter Parameters</t>
  </si>
  <si>
    <t>Can be added and adjusted</t>
  </si>
  <si>
    <t>"+H00": "OSBL",</t>
  </si>
  <si>
    <t>"+H01": "GC",</t>
  </si>
  <si>
    <t>"+H04": "CIP",</t>
  </si>
  <si>
    <t>"+H05": "PSA",</t>
  </si>
  <si>
    <t>"+H06": "Distn",</t>
  </si>
  <si>
    <t>"+H07": "CW",</t>
  </si>
  <si>
    <t>"+H08": "Cogen",</t>
  </si>
  <si>
    <t>"+H09": "WWT",</t>
  </si>
  <si>
    <t>"+H10": "EtOH",</t>
  </si>
  <si>
    <t>"+H11": "Civil",</t>
  </si>
  <si>
    <t>"+H12": "OSBL",</t>
  </si>
  <si>
    <t>"+H14": "Civil",</t>
  </si>
  <si>
    <t>"+H16": "Civil",</t>
  </si>
  <si>
    <t>"+H17": "FF",</t>
  </si>
  <si>
    <t>"+H19": "ISBL",</t>
  </si>
  <si>
    <t>"+H20": "ISBL",</t>
  </si>
  <si>
    <t>"+H21": "ISBL",</t>
  </si>
  <si>
    <t>"+H22": "WT",</t>
  </si>
  <si>
    <t>"+H23": "GC",</t>
  </si>
  <si>
    <t>"+H24": "WT",</t>
  </si>
  <si>
    <t>"+H25": "WT",</t>
  </si>
  <si>
    <t>"+H26": "AnalyC"</t>
  </si>
  <si>
    <t>"firstRow": 8,</t>
  </si>
  <si>
    <t>"pidColumn": 3,</t>
  </si>
  <si>
    <t>"locationColumn": 5,</t>
  </si>
  <si>
    <t>"typeColumn": 6,</t>
  </si>
  <si>
    <t>"tagColumn": 7,</t>
  </si>
  <si>
    <t>"descColumn": 10,</t>
  </si>
  <si>
    <t>"rangeColumn": 46,</t>
  </si>
  <si>
    <t>"unitColumn": 47,</t>
  </si>
  <si>
    <t>"routeColumn": 29,</t>
  </si>
  <si>
    <t>"safetyColumn1": 34,</t>
  </si>
  <si>
    <t>"safetyColumn2": 35,</t>
  </si>
  <si>
    <t>"safetyColumn3": 36</t>
  </si>
  <si>
    <t>Instrument Index Parameters</t>
  </si>
  <si>
    <t>ProcessLib Parameters</t>
  </si>
  <si>
    <r>
      <t xml:space="preserve">Instrument &amp; ProcessLib Excel Parameters </t>
    </r>
    <r>
      <rPr>
        <b/>
        <sz val="11"/>
        <color rgb="FF9C0006"/>
        <rFont val="Calibri"/>
        <family val="2"/>
        <scheme val="minor"/>
      </rPr>
      <t>should only be changed if the Format of these Files changed</t>
    </r>
    <r>
      <rPr>
        <sz val="11"/>
        <color rgb="FF9C0006"/>
        <rFont val="Calibri"/>
        <family val="2"/>
        <scheme val="minor"/>
      </rPr>
      <t xml:space="preserve"> (Row &amp; Col Positions)</t>
    </r>
  </si>
  <si>
    <t>"PT_Intlk": ["FC", "FV", "FFC", "LC", "LV", "PC", "PV", "TC", "TV", "MC", "MP", "XS", "XV"],</t>
  </si>
  <si>
    <t>"PT_CfgModeChg": ["MC", "MP"],</t>
  </si>
  <si>
    <t>"PT_CondSel": ["FC", "FV", "FFC", "LC", "LV", "PC", "PV", "TC", "TV", "MC", "MP", "XS", "XV"],</t>
  </si>
  <si>
    <t>"PT_ForkEH": ["LS"],</t>
  </si>
  <si>
    <t>"PT_Perm": ["MC", "MP", "XS", "XV"],</t>
  </si>
  <si>
    <t>"PT_Valve_Diag": ["MV", "XV"],</t>
  </si>
  <si>
    <t>"P_AIn": ["AI", "DI", "FI", "FFI", "LI", "PDI", "PI", "SI", "TI", "VI", "XI"],</t>
  </si>
  <si>
    <t>"P_AInHART": ["AI", "DI", "FI", "FFI", "LI", "PDI", "PI", "SI", "VI", "TI", "XI"],</t>
  </si>
  <si>
    <t>"P_AIChan": ["AI", "DI", "FI", "FFI", "LI", "LS", "PDI", "PI", "SI", "TI", "VI", "XI"],</t>
  </si>
  <si>
    <t>"P_E300Ovld": ["MC", "MP"],</t>
  </si>
  <si>
    <t>"PT_Intlk": {"firstRow": 10, "instanceKey": 4, "key": 3, "label": 6, "tag": 7, "area": 8},</t>
  </si>
  <si>
    <t>"PT_CfgModeChg": {"firstRow": 10, "instanceKey": 4, "key": 3, "desc": 5, "label": 6, "tag": 7, "area": 8},</t>
  </si>
  <si>
    <t>"PT_CondSel": {"firstRow": 10, "instanceKey": 4, "key": 3, "desc": 5, "label": 6, "tag": 7, "area": 8, "descStatic": "Interlocks"},</t>
  </si>
  <si>
    <t>"PT_ForkEH": {"firstRow": 10, "instanceKey": 4, "key": 3, "desc": 5, "label": 6, "tag": 7, "area": 8, "0stText": 9, "1stText": 10, "0stTextStatic": "notOK", "1stTextStatic": "OK"},</t>
  </si>
  <si>
    <t>"PT_Perm": {"firstRow": 10, "instanceKey": 4, "key": 3, "desc": 5, "label": 6, "tag": 7, "area": 8},</t>
  </si>
  <si>
    <t>"PT_Valve_Diag": {"firstRow": 10, "instanceKey": 4, "key": 3, "desc": 5, "label": 6, "tag": 7, "area": 8},</t>
  </si>
  <si>
    <t>"P_AInHART": {"firstRow": 10, "instanceKey": 4, "key": 3, "desc": 5, "label": 6, "tag": 7, "area": 8, "unit": 9, "rangeMin": 11, "rangeMax": 12},</t>
  </si>
  <si>
    <t>"P_AIChan": {"firstRow": 10, "instanceKey": 4, "key": 3, "desc": 5, "label": 6, "tag": 7, "area": 8, "unit": 9, "PVEUMin": 13, "PVEUMax": 14, "PVEUMinStatic": "0", "PVEUMaxStatic": "100"},</t>
  </si>
  <si>
    <t>"P_AIn": {"firstRow": 10, "instanceKey": 4, "key": 3, "desc": 5, "label": 6, "tag": 7, "area": 8, "unit": 9, "InpRawMin": 10, "InpRawMax": 11, "rangeMin": 12, "rangeMax": 13, "InpRawMinStatic": "0", "InpRawMaxStatic": "100"},</t>
  </si>
  <si>
    <t>"P_DIn": {"firstRow": 10, "instanceKey": 4, "key": 3, "desc": 5, "label": 6, "tag": 7, "area": 8, "0stText": 9, "1stText": 10, "0stTextStatic": "notOK", "1stTextStatic": "OK"},</t>
  </si>
  <si>
    <t>"P_E300Ovld": {"firstRow": 10, "instanceKey": 4, "key": 3, "desc": 5, "label": 6, "tag": 7, "area": 8},</t>
  </si>
  <si>
    <t>"P_Motor": {"firstRow": 10, "instanceKey": 4, "key": 3, "desc": 5, "label": 6, "tag": 7, "area": 8},</t>
  </si>
  <si>
    <t>"P_Motor": ["MC", "MP"],</t>
  </si>
  <si>
    <t>"P_PF52x": ["MC", "MP"],</t>
  </si>
  <si>
    <t>"P_PF755": ["MC", "MP"],</t>
  </si>
  <si>
    <t>"P_PF52x": {"firstRow": 10, "instanceKey": 4, "key": 3, "desc": 5, "label": 6, "tag": 7, "area": 8},</t>
  </si>
  <si>
    <t>"P_PF755": {"firstRow": 10, "instanceKey": 4, "key": 3, "desc": 5, "label": 6, "tag": 7, "area": 8},</t>
  </si>
  <si>
    <t>"P_PIDE": ["FC", "FFC", "LC", "PC", "TC"],</t>
  </si>
  <si>
    <t>"P_PIDE": {"firstRow": 10, "instanceKey": 4, "key": 3, "desc": 5, "label": 6, "tag": 7, "area": 8, "unit": 9, "rangeMin": 10, "rangeMax": 11, "HasPVNav": 12, "PVNavTag": 13, "HasCVNav": 14, "CVNavTag": 15, "HasPVNavStatic": "1", "HasCVNavStatic": "1"},</t>
  </si>
  <si>
    <t>"P_ResInh": ["MC", "MP"],</t>
  </si>
  <si>
    <t>"P_ResInh": {"firstRow": 10, "instanceKey": 4, "key": 3, "label": 6, "tag": 7, "area": 8},</t>
  </si>
  <si>
    <t>"P_RunTime": ["MC", "MP"],</t>
  </si>
  <si>
    <t>"P_RunTime": {"firstRow": 10, "instanceKey": 4, "key": 3, "desc": 5, "label": 6, "tag": 7, "area": 8, "descStatic": "Accumulated Run Time (Hours)"},</t>
  </si>
  <si>
    <t>"P_ValveC": ["FV", "LV", "PV", "TV"],</t>
  </si>
  <si>
    <t>"P_ValveC": {"firstRow": 10, "instanceKey": 4, "key": 3, "desc": 5, "label": 6, "tag": 7, "area": 8, "CVNavTag": 9},</t>
  </si>
  <si>
    <t>"P_ValveSO": ["XS", "XV"],</t>
  </si>
  <si>
    <t>"P_ValveSO": {"firstRow": 10, "instanceKey": 4, "key": 3, "desc": 5, "label": 6, "tag": 7, "area": 8},</t>
  </si>
  <si>
    <t>"P_ValveStats": {"firstRow": 10, "instanceKey": 4, "key": 3, "desc": 5, "label": 6, "tag": 7, "area": 8},</t>
  </si>
  <si>
    <t>"P_VSD": {"firstRow": 10, "instanceKey": 4, "key": 3, "desc": 5, "label": 6, "tag": 7, "area": 8}</t>
  </si>
  <si>
    <t>"P_ValveStats": ["MV", "XV"],</t>
  </si>
  <si>
    <t>"P_VSD": ["MC"]</t>
  </si>
  <si>
    <t>"P_DIn": ["ESD", "FS", "LS", "LSH", "PS", "TS", "ZFR"],</t>
  </si>
  <si>
    <r>
      <t xml:space="preserve">Typicals (Rows) </t>
    </r>
    <r>
      <rPr>
        <b/>
        <sz val="11"/>
        <color rgb="FF9C5700"/>
        <rFont val="Calibri"/>
        <family val="2"/>
        <scheme val="minor"/>
      </rPr>
      <t>CAN NOT</t>
    </r>
    <r>
      <rPr>
        <sz val="11"/>
        <color rgb="FF9C5700"/>
        <rFont val="Calibri"/>
        <family val="2"/>
        <scheme val="minor"/>
      </rPr>
      <t xml:space="preserve"> be added here. The Filter Parameters ["FC","..", ….] for Typicals </t>
    </r>
    <r>
      <rPr>
        <b/>
        <sz val="11"/>
        <color rgb="FF9C5700"/>
        <rFont val="Calibri"/>
        <family val="2"/>
        <scheme val="minor"/>
      </rPr>
      <t>CAN</t>
    </r>
    <r>
      <rPr>
        <sz val="11"/>
        <color rgb="FF9C5700"/>
        <rFont val="Calibri"/>
        <family val="2"/>
        <scheme val="minor"/>
      </rPr>
      <t xml:space="preserve"> be adjusted.</t>
    </r>
  </si>
  <si>
    <t>"+H02": "BioRA-R1-R2-R3-R4",</t>
  </si>
  <si>
    <t>"+H03": "area01",</t>
  </si>
  <si>
    <t>"+H13": "Inoc-ChemTank-ChemLoad",</t>
  </si>
  <si>
    <t>"+H15": "area01",</t>
  </si>
  <si>
    <t>"+H18": "Civil-FF-ProcTank",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</si>
</sst>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6" fillId="6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5" borderId="0" xfId="0" applyFont="1" applyFill="1"/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9" fillId="7" borderId="0" xfId="0" applyFont="1" applyFill="1" applyAlignment="1">
      <alignment wrapText="1"/>
    </xf>
    <xf numFmtId="0" fontId="1" fillId="2" borderId="2" xfId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1" fillId="2" borderId="3" xfId="1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0" borderId="7" xfId="0" applyBorder="1" applyAlignment="1">
      <alignment horizontal="left" vertical="center"/>
    </xf>
    <xf numFmtId="0" fontId="3" fillId="0" borderId="0" xfId="0" applyFont="1" applyBorder="1"/>
    <xf numFmtId="0" fontId="3" fillId="0" borderId="8" xfId="0" applyFont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5" borderId="1" xfId="0" applyFont="1" applyFill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6" borderId="4" xfId="3" applyBorder="1" applyAlignment="1">
      <alignment horizontal="center" vertical="center"/>
    </xf>
    <xf numFmtId="0" fontId="6" fillId="6" borderId="5" xfId="3" applyBorder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F1" zoomScale="80" zoomScaleNormal="80" workbookViewId="0">
      <selection activeCell="H1" sqref="H1"/>
    </sheetView>
  </sheetViews>
  <sheetFormatPr defaultRowHeight="15" x14ac:dyDescent="0.25"/>
  <cols>
    <col min="1" max="1" width="1" style="6" customWidth="1"/>
    <col min="2" max="2" width="16.140625" style="6" customWidth="1"/>
    <col min="3" max="3" width="36.7109375" style="12" customWidth="1"/>
    <col min="4" max="4" width="16" style="6" customWidth="1"/>
    <col min="5" max="5" width="107" style="6" bestFit="1" customWidth="1"/>
    <col min="6" max="6" width="13.28515625" style="6" customWidth="1"/>
    <col min="7" max="7" width="32.7109375" style="6" customWidth="1"/>
    <col min="8" max="8" width="236" style="6" customWidth="1"/>
    <col min="9" max="9" width="35" style="6" customWidth="1"/>
  </cols>
  <sheetData>
    <row r="1" spans="1:9" s="1" customFormat="1" ht="33" customHeight="1" x14ac:dyDescent="0.25">
      <c r="A1" s="8" t="str">
        <f>"{"&amp;_xlfn.CONCAT(C1,E1,G1,H1)&amp;"}"</f>
        <v>{"areaParameters": {"+H00": "OSBL","+H01": "GC","+H02": "BioRA-R1-R2-R3-R4","+H03": "area01","+H04": "CIP","+H05": "PSA","+H06": "Distn","+H07": "CW","+H08": "Cogen","+H09": "WWT","+H10": "EtOH","+H11": "Civil","+H12": "OSBL","+H13": "Inoc-ChemTank-ChemLoad","+H14": "Civil","+H15": "area01","+H16": "Civil","+H17": "FF","+H18": "Civil-FF-ProcTank","+H19": "ISBL","+H20": "ISBL","+H21": "ISBL","+H22": "WT","+H23": "GC","+H24": "WT","+H25": "WT","+H26": "AnalyC"},"typicalParameters": {"PT_Intlk": ["FC", "FV", "FFC", "LC", "LV", "PC", "PV", "TC", "TV", "MC", "MP", "XS", "XV"],"PT_CfgModeChg": ["MC", "MP"],"PT_CondSel": ["FC", "FV", "FFC", "LC", "LV", "PC", "PV", "TC", "TV", "MC", "MP", "XS", "XV"],"PT_ForkEH": ["LS"],"PT_Perm": ["MC", "MP", "XS", "XV"],"PT_Valve_Diag": ["MV", "XV"],"P_AInHART": ["AI", "DI", "FI", "FFI", "LI", "PDI", "PI", "SI", "VI", "TI", "XI"],"P_AIChan": ["AI", "DI", "FI", "FFI", "LI", "LS", "PDI", "PI", "SI", "TI", "VI", "XI"],"P_AIn": ["AI", "DI", "FI", "FFI", "LI", "PDI", "PI", "SI", "TI", "VI", "XI"],"P_DIn": ["ESD", "FS", "LS", "LSH", "PS", "TS", "ZFR"],"P_E300Ovld": ["MC", "MP"],"P_Motor": ["MC", "MP"],"P_PF52x": ["MC", "MP"],"P_PF755": ["MC", "MP"],"P_PIDE": ["FC", "FFC", "LC", "PC", "TC"],"P_ResInh": ["MC", "MP"],"P_RunTime": ["MC", "MP"],"P_ValveC": ["FV", "LV", "PV", "TV"],"P_ValveSO": ["XS", "XV"],"P_ValveStats": ["MV", "XV"],"P_VSD": ["MC"]},"indexParameters": {"firstRow": 8,"pidColumn": 3,"locationColumn": 5,"typeColumn": 6,"tagColumn": 7,"descColumn": 10,"rangeColumn": 46,"unitColumn": 47,"routeColumn": 29,"safetyColumn1": 34,"safetyColumn2": 35,"safetyColumn3": 36},"processLibParameters": {"PT_Intlk": {"firstRow": 10, "instanceKey": 4, "key": 3, "label": 6, "tag": 7, "area": 8},"PT_CfgModeChg": {"firstRow": 10, "instanceKey": 4, "key": 3, "desc": 5, "label": 6, "tag": 7, "area": 8},"PT_CondSel": {"firstRow": 10, "instanceKey": 4, "key": 3, "desc": 5, "label": 6, "tag": 7, "area": 8, "descStatic": "Interlocks"},"PT_ForkEH": {"firstRow": 10, "instanceKey": 4, "key": 3, "desc": 5, "label": 6, "tag": 7, "area": 8, "0stText": 9, "1stText": 10, "0stTextStatic": "notOK", "1stTextStatic": "OK"},"PT_Perm": {"firstRow": 10, "instanceKey": 4, "key": 3, "desc": 5, "label": 6, "tag": 7, "area": 8},"PT_Valve_Diag": {"firstRow": 10, "instanceKey": 4, "key": 3, "desc": 5, "label": 6, "tag": 7, "area": 8},"P_AInHART": {"firstRow": 10, "instanceKey": 4, "key": 3, "desc": 5, "label": 6, "tag": 7, "area": 8, "unit": 9, "rangeMin": 11, "rangeMax": 12},"P_AIChan": {"firstRow": 10, "instanceKey": 4, "key": 3, "desc": 5, "label": 6, "tag": 7, "area": 8, "unit": 9, "PVEUMin": 13, "PVEUMax": 14, "PVEUMinStatic": "0", "PVEUMaxStatic": "100"},"P_AIn": {"firstRow": 10, "instanceKey": 4, "key": 3, "desc": 5, "label": 6, "tag": 7, "area": 8, "unit": 9, "InpRawMin": 10, "InpRawMax": 11, "rangeMin": 12, "rangeMax": 13, "InpRawMinStatic": "0", "InpRawMaxStatic": "100"},"P_DIn": {"firstRow": 10, "instanceKey": 4, "key": 3, "desc": 5, "label": 6, "tag": 7, "area": 8, "0stText": 9, "1stText": 10, "0stTextStatic": "notOK", "1stTextStatic": "OK"},"P_E300Ovld": {"firstRow": 10, "instanceKey": 4, "key": 3, "desc": 5, "label": 6, "tag": 7, "area": 8},"P_Motor": {"firstRow": 10, "instanceKey": 4, "key": 3, "desc": 5, "label": 6, "tag": 7, "area": 8},"P_PF52x": {"firstRow": 10, "instanceKey": 4, "key": 3, "desc": 5, "label": 6, "tag": 7, "area": 8},"P_PF755": {"firstRow": 10, "instanceKey": 4, "key": 3, "desc": 5, "label": 6, "tag": 7, "area": 8},"P_PIDE": {"firstRow": 10, "instanceKey": 4, "key": 3, "desc": 5, "label": 6, "tag": 7, "area": 8, "unit": 9, "rangeMin": 10, "rangeMax": 11, "HasPVNav": 12, "PVNavTag": 13, "HasCVNav": 14, "CVNavTag": 15, "HasPVNavStatic": "1", "HasCVNavStatic": "1"},"P_ResInh": {"firstRow": 10, "instanceKey": 4, "key": 3, "label": 6, "tag": 7, "area": 8},"P_RunTime": {"firstRow": 10, "instanceKey": 4, "key": 3, "desc": 5, "label": 6, "tag": 7, "area": 8, "descStatic": "Accumulated Run Time (Hours)"},"P_ValveC": {"firstRow": 10, "instanceKey": 4, "key": 3, "desc": 5, "label": 6, "tag": 7, "area": 8, "CVNavTag": 9},"P_ValveSO": {"firstRow": 10, "instanceKey": 4, "key": 3, "desc": 5, "label": 6, "tag": 7, "area": 8},"P_ValveStats": {"firstRow": 10, "instanceKey": 4, "key": 3, "desc": 5, "label": 6, "tag": 7, "area": 8},"P_VSD": {"firstRow": 10, "instanceKey": 4, "key": 3, "desc": 5, "label": 6, "tag": 7, "area": 8}}}</v>
      </c>
      <c r="B1" s="4"/>
      <c r="C1" s="1" t="str">
        <f>"""areaParameters"": {"&amp;_xlfn.CONCAT(C5:C31)&amp;"},"</f>
        <v>"areaParameters": {"+H00": "OSBL","+H01": "GC","+H02": "BioRA-R1-R2-R3-R4","+H03": "area01","+H04": "CIP","+H05": "PSA","+H06": "Distn","+H07": "CW","+H08": "Cogen","+H09": "WWT","+H10": "EtOH","+H11": "Civil","+H12": "OSBL","+H13": "Inoc-ChemTank-ChemLoad","+H14": "Civil","+H15": "area01","+H16": "Civil","+H17": "FF","+H18": "Civil-FF-ProcTank","+H19": "ISBL","+H20": "ISBL","+H21": "ISBL","+H22": "WT","+H23": "GC","+H24": "WT","+H25": "WT","+H26": "AnalyC"},</v>
      </c>
      <c r="D1" s="4"/>
      <c r="E1" s="1" t="str">
        <f>"""typicalParameters"": {"&amp;_xlfn.CONCAT(E5:E25)&amp;"},"</f>
        <v>"typicalParameters": {"PT_Intlk": ["FC", "FV", "FFC", "LC", "LV", "PC", "PV", "TC", "TV", "MC", "MP", "XS", "XV"],"PT_CfgModeChg": ["MC", "MP"],"PT_CondSel": ["FC", "FV", "FFC", "LC", "LV", "PC", "PV", "TC", "TV", "MC", "MP", "XS", "XV"],"PT_ForkEH": ["LS"],"PT_Perm": ["MC", "MP", "XS", "XV"],"PT_Valve_Diag": ["MV", "XV"],"P_AInHART": ["AI", "DI", "FI", "FFI", "LI", "PDI", "PI", "SI", "VI", "TI", "XI"],"P_AIChan": ["AI", "DI", "FI", "FFI", "LI", "LS", "PDI", "PI", "SI", "TI", "VI", "XI"],"P_AIn": ["AI", "DI", "FI", "FFI", "LI", "PDI", "PI", "SI", "TI", "VI", "XI"],"P_DIn": ["ESD", "FS", "LS", "LSH", "PS", "TS", "ZFR"],"P_E300Ovld": ["MC", "MP"],"P_Motor": ["MC", "MP"],"P_PF52x": ["MC", "MP"],"P_PF755": ["MC", "MP"],"P_PIDE": ["FC", "FFC", "LC", "PC", "TC"],"P_ResInh": ["MC", "MP"],"P_RunTime": ["MC", "MP"],"P_ValveC": ["FV", "LV", "PV", "TV"],"P_ValveSO": ["XS", "XV"],"P_ValveStats": ["MV", "XV"],"P_VSD": ["MC"]},</v>
      </c>
      <c r="F1" s="4"/>
      <c r="G1" s="18" t="str">
        <f>"""indexParameters"": {"&amp;_xlfn.CONCAT(G5:G16)&amp;"},"</f>
        <v>"indexParameters": {"firstRow": 8,"pidColumn": 3,"locationColumn": 5,"typeColumn": 6,"tagColumn": 7,"descColumn": 10,"rangeColumn": 46,"unitColumn": 47,"routeColumn": 29,"safetyColumn1": 34,"safetyColumn2": 35,"safetyColumn3": 36},</v>
      </c>
      <c r="H1" s="19" t="str">
        <f>"""processLibParameters"": {"&amp;_xlfn.CONCAT(H5:H25)&amp;"}"</f>
        <v>"processLibParameters": {"PT_Intlk": {"firstRow": 10, "instanceKey": 4, "key": 3, "label": 6, "tag": 7, "area": 8},"PT_CfgModeChg": {"firstRow": 10, "instanceKey": 4, "key": 3, "desc": 5, "label": 6, "tag": 7, "area": 8},"PT_CondSel": {"firstRow": 10, "instanceKey": 4, "key": 3, "desc": 5, "label": 6, "tag": 7, "area": 8, "descStatic": "Interlocks"},"PT_ForkEH": {"firstRow": 10, "instanceKey": 4, "key": 3, "desc": 5, "label": 6, "tag": 7, "area": 8, "0stText": 9, "1stText": 10, "0stTextStatic": "notOK", "1stTextStatic": "OK"},"PT_Perm": {"firstRow": 10, "instanceKey": 4, "key": 3, "desc": 5, "label": 6, "tag": 7, "area": 8},"PT_Valve_Diag": {"firstRow": 10, "instanceKey": 4, "key": 3, "desc": 5, "label": 6, "tag": 7, "area": 8},"P_AInHART": {"firstRow": 10, "instanceKey": 4, "key": 3, "desc": 5, "label": 6, "tag": 7, "area": 8, "unit": 9, "rangeMin": 11, "rangeMax": 12},"P_AIChan": {"firstRow": 10, "instanceKey": 4, "key": 3, "desc": 5, "label": 6, "tag": 7, "area": 8, "unit": 9, "PVEUMin": 13, "PVEUMax": 14, "PVEUMinStatic": "0", "PVEUMaxStatic": "100"},"P_AIn": {"firstRow": 10, "instanceKey": 4, "key": 3, "desc": 5, "label": 6, "tag": 7, "area": 8, "unit": 9, "InpRawMin": 10, "InpRawMax": 11, "rangeMin": 12, "rangeMax": 13, "InpRawMinStatic": "0", "InpRawMaxStatic": "100"},"P_DIn": {"firstRow": 10, "instanceKey": 4, "key": 3, "desc": 5, "label": 6, "tag": 7, "area": 8, "0stText": 9, "1stText": 10, "0stTextStatic": "notOK", "1stTextStatic": "OK"},"P_E300Ovld": {"firstRow": 10, "instanceKey": 4, "key": 3, "desc": 5, "label": 6, "tag": 7, "area": 8},"P_Motor": {"firstRow": 10, "instanceKey": 4, "key": 3, "desc": 5, "label": 6, "tag": 7, "area": 8},"P_PF52x": {"firstRow": 10, "instanceKey": 4, "key": 3, "desc": 5, "label": 6, "tag": 7, "area": 8},"P_PF755": {"firstRow": 10, "instanceKey": 4, "key": 3, "desc": 5, "label": 6, "tag": 7, "area": 8},"P_PIDE": {"firstRow": 10, "instanceKey": 4, "key": 3, "desc": 5, "label": 6, "tag": 7, "area": 8, "unit": 9, "rangeMin": 10, "rangeMax": 11, "HasPVNav": 12, "PVNavTag": 13, "HasCVNav": 14, "CVNavTag": 15, "HasPVNavStatic": "1", "HasCVNavStatic": "1"},"P_ResInh": {"firstRow": 10, "instanceKey": 4, "key": 3, "label": 6, "tag": 7, "area": 8},"P_RunTime": {"firstRow": 10, "instanceKey": 4, "key": 3, "desc": 5, "label": 6, "tag": 7, "area": 8, "descStatic": "Accumulated Run Time (Hours)"},"P_ValveC": {"firstRow": 10, "instanceKey": 4, "key": 3, "desc": 5, "label": 6, "tag": 7, "area": 8, "CVNavTag": 9},"P_ValveSO": {"firstRow": 10, "instanceKey": 4, "key": 3, "desc": 5, "label": 6, "tag": 7, "area": 8},"P_ValveStats": {"firstRow": 10, "instanceKey": 4, "key": 3, "desc": 5, "label": 6, "tag": 7, "area": 8},"P_VSD": {"firstRow": 10, "instanceKey": 4, "key": 3, "desc": 5, "label": 6, "tag": 7, "area": 8}}</v>
      </c>
      <c r="I1" s="4"/>
    </row>
    <row r="2" spans="1:9" s="1" customFormat="1" ht="26.25" customHeight="1" x14ac:dyDescent="0.25">
      <c r="A2" s="4"/>
      <c r="B2" s="4"/>
      <c r="C2" s="13" t="s">
        <v>2</v>
      </c>
      <c r="D2" s="24"/>
      <c r="E2" s="14" t="s">
        <v>82</v>
      </c>
      <c r="F2" s="4"/>
      <c r="G2" s="28" t="s">
        <v>39</v>
      </c>
      <c r="H2" s="29"/>
      <c r="I2" s="4"/>
    </row>
    <row r="3" spans="1:9" s="2" customFormat="1" ht="23.25" customHeight="1" x14ac:dyDescent="0.25">
      <c r="A3" s="5"/>
      <c r="B3" s="5"/>
      <c r="C3" s="9" t="s">
        <v>0</v>
      </c>
      <c r="D3" s="5"/>
      <c r="E3" s="9" t="s">
        <v>1</v>
      </c>
      <c r="F3" s="5"/>
      <c r="G3" s="22" t="s">
        <v>37</v>
      </c>
      <c r="H3" s="23" t="s">
        <v>38</v>
      </c>
      <c r="I3" s="5"/>
    </row>
    <row r="4" spans="1:9" ht="9" customHeight="1" x14ac:dyDescent="0.25">
      <c r="C4" s="10"/>
      <c r="E4" s="10"/>
      <c r="G4" s="15"/>
      <c r="H4" s="16"/>
    </row>
    <row r="5" spans="1:9" s="3" customFormat="1" ht="24.75" customHeight="1" x14ac:dyDescent="0.25">
      <c r="A5" s="7"/>
      <c r="B5" s="7"/>
      <c r="C5" s="11" t="s">
        <v>3</v>
      </c>
      <c r="D5" s="7"/>
      <c r="E5" s="11" t="s">
        <v>40</v>
      </c>
      <c r="F5" s="7"/>
      <c r="G5" s="20" t="s">
        <v>25</v>
      </c>
      <c r="H5" s="26" t="s">
        <v>50</v>
      </c>
      <c r="I5" s="7"/>
    </row>
    <row r="6" spans="1:9" s="3" customFormat="1" ht="23.25" customHeight="1" x14ac:dyDescent="0.25">
      <c r="A6" s="7"/>
      <c r="B6" s="7"/>
      <c r="C6" s="11" t="s">
        <v>4</v>
      </c>
      <c r="D6" s="7"/>
      <c r="E6" s="11" t="s">
        <v>41</v>
      </c>
      <c r="F6" s="7"/>
      <c r="G6" s="20" t="s">
        <v>26</v>
      </c>
      <c r="H6" s="17" t="s">
        <v>51</v>
      </c>
      <c r="I6" s="7"/>
    </row>
    <row r="7" spans="1:9" s="3" customFormat="1" ht="23.25" customHeight="1" x14ac:dyDescent="0.25">
      <c r="A7" s="7"/>
      <c r="B7" s="7"/>
      <c r="C7" s="11" t="s">
        <v>83</v>
      </c>
      <c r="D7" s="7"/>
      <c r="E7" s="11" t="s">
        <v>42</v>
      </c>
      <c r="F7" s="7"/>
      <c r="G7" s="20" t="s">
        <v>27</v>
      </c>
      <c r="H7" s="26" t="s">
        <v>52</v>
      </c>
      <c r="I7" s="7"/>
    </row>
    <row r="8" spans="1:9" s="3" customFormat="1" ht="23.25" customHeight="1" x14ac:dyDescent="0.25">
      <c r="A8" s="7"/>
      <c r="B8" s="7"/>
      <c r="C8" s="11" t="s">
        <v>84</v>
      </c>
      <c r="D8" s="7"/>
      <c r="E8" s="11" t="s">
        <v>43</v>
      </c>
      <c r="F8" s="7"/>
      <c r="G8" s="20" t="s">
        <v>28</v>
      </c>
      <c r="H8" s="17" t="s">
        <v>53</v>
      </c>
      <c r="I8" s="7"/>
    </row>
    <row r="9" spans="1:9" s="3" customFormat="1" ht="23.25" customHeight="1" x14ac:dyDescent="0.25">
      <c r="A9" s="7"/>
      <c r="B9" s="7"/>
      <c r="C9" s="11" t="s">
        <v>5</v>
      </c>
      <c r="D9" s="7"/>
      <c r="E9" s="11" t="s">
        <v>44</v>
      </c>
      <c r="F9" s="7"/>
      <c r="G9" s="20" t="s">
        <v>29</v>
      </c>
      <c r="H9" s="17" t="s">
        <v>54</v>
      </c>
      <c r="I9" s="7"/>
    </row>
    <row r="10" spans="1:9" s="3" customFormat="1" ht="23.25" customHeight="1" x14ac:dyDescent="0.25">
      <c r="A10" s="7"/>
      <c r="B10" s="7"/>
      <c r="C10" s="11" t="s">
        <v>6</v>
      </c>
      <c r="D10" s="7"/>
      <c r="E10" s="11" t="s">
        <v>45</v>
      </c>
      <c r="F10" s="7"/>
      <c r="G10" s="20" t="s">
        <v>30</v>
      </c>
      <c r="H10" s="17" t="s">
        <v>55</v>
      </c>
      <c r="I10" s="7"/>
    </row>
    <row r="11" spans="1:9" s="3" customFormat="1" ht="23.25" customHeight="1" x14ac:dyDescent="0.25">
      <c r="A11" s="7"/>
      <c r="B11" s="7"/>
      <c r="C11" s="11" t="s">
        <v>7</v>
      </c>
      <c r="D11" s="7"/>
      <c r="E11" s="11" t="s">
        <v>47</v>
      </c>
      <c r="F11" s="7"/>
      <c r="G11" s="20" t="s">
        <v>31</v>
      </c>
      <c r="H11" s="17" t="s">
        <v>56</v>
      </c>
      <c r="I11" s="7"/>
    </row>
    <row r="12" spans="1:9" s="3" customFormat="1" ht="23.25" customHeight="1" x14ac:dyDescent="0.25">
      <c r="A12" s="7"/>
      <c r="B12" s="7"/>
      <c r="C12" s="11" t="s">
        <v>8</v>
      </c>
      <c r="D12" s="7"/>
      <c r="E12" s="11" t="s">
        <v>48</v>
      </c>
      <c r="F12" s="7"/>
      <c r="G12" s="20" t="s">
        <v>32</v>
      </c>
      <c r="H12" s="17" t="s">
        <v>57</v>
      </c>
      <c r="I12" s="7"/>
    </row>
    <row r="13" spans="1:9" s="3" customFormat="1" ht="23.25" customHeight="1" x14ac:dyDescent="0.25">
      <c r="A13" s="7"/>
      <c r="B13" s="7"/>
      <c r="C13" s="11" t="s">
        <v>9</v>
      </c>
      <c r="D13" s="7"/>
      <c r="E13" s="11" t="s">
        <v>46</v>
      </c>
      <c r="F13" s="7"/>
      <c r="G13" s="20" t="s">
        <v>33</v>
      </c>
      <c r="H13" s="17" t="s">
        <v>58</v>
      </c>
      <c r="I13" s="7"/>
    </row>
    <row r="14" spans="1:9" s="3" customFormat="1" ht="23.25" customHeight="1" x14ac:dyDescent="0.25">
      <c r="A14" s="7"/>
      <c r="B14" s="7"/>
      <c r="C14" s="11" t="s">
        <v>10</v>
      </c>
      <c r="D14" s="7"/>
      <c r="E14" s="11" t="s">
        <v>81</v>
      </c>
      <c r="F14" s="7"/>
      <c r="G14" s="20" t="s">
        <v>34</v>
      </c>
      <c r="H14" s="17" t="s">
        <v>59</v>
      </c>
      <c r="I14" s="7"/>
    </row>
    <row r="15" spans="1:9" s="3" customFormat="1" ht="23.25" customHeight="1" x14ac:dyDescent="0.25">
      <c r="A15" s="7"/>
      <c r="B15" s="7"/>
      <c r="C15" s="11" t="s">
        <v>11</v>
      </c>
      <c r="D15" s="7"/>
      <c r="E15" s="11" t="s">
        <v>49</v>
      </c>
      <c r="F15" s="7"/>
      <c r="G15" s="20" t="s">
        <v>35</v>
      </c>
      <c r="H15" s="17" t="s">
        <v>60</v>
      </c>
      <c r="I15" s="7"/>
    </row>
    <row r="16" spans="1:9" s="3" customFormat="1" ht="23.25" customHeight="1" x14ac:dyDescent="0.25">
      <c r="A16" s="7"/>
      <c r="B16" s="7"/>
      <c r="C16" s="11" t="s">
        <v>12</v>
      </c>
      <c r="D16" s="7"/>
      <c r="E16" s="11" t="s">
        <v>62</v>
      </c>
      <c r="F16" s="7"/>
      <c r="G16" s="20" t="s">
        <v>36</v>
      </c>
      <c r="H16" s="17" t="s">
        <v>61</v>
      </c>
      <c r="I16" s="7"/>
    </row>
    <row r="17" spans="1:9" s="3" customFormat="1" ht="23.25" customHeight="1" x14ac:dyDescent="0.25">
      <c r="A17" s="7"/>
      <c r="B17" s="7"/>
      <c r="C17" s="11" t="s">
        <v>13</v>
      </c>
      <c r="D17" s="7"/>
      <c r="E17" s="11" t="s">
        <v>63</v>
      </c>
      <c r="F17" s="7"/>
      <c r="G17" s="20"/>
      <c r="H17" s="17" t="s">
        <v>65</v>
      </c>
      <c r="I17" s="7"/>
    </row>
    <row r="18" spans="1:9" s="3" customFormat="1" ht="23.25" customHeight="1" x14ac:dyDescent="0.25">
      <c r="A18" s="7"/>
      <c r="B18" s="7"/>
      <c r="C18" s="11" t="s">
        <v>85</v>
      </c>
      <c r="D18" s="7"/>
      <c r="E18" s="11" t="s">
        <v>64</v>
      </c>
      <c r="F18" s="7"/>
      <c r="G18" s="20"/>
      <c r="H18" s="17" t="s">
        <v>66</v>
      </c>
      <c r="I18" s="7"/>
    </row>
    <row r="19" spans="1:9" s="3" customFormat="1" ht="23.25" customHeight="1" x14ac:dyDescent="0.25">
      <c r="A19" s="7"/>
      <c r="B19" s="7"/>
      <c r="C19" s="11" t="s">
        <v>14</v>
      </c>
      <c r="D19" s="7"/>
      <c r="E19" s="11" t="s">
        <v>67</v>
      </c>
      <c r="F19" s="7"/>
      <c r="G19" s="20"/>
      <c r="H19" s="17" t="s">
        <v>68</v>
      </c>
      <c r="I19" s="7"/>
    </row>
    <row r="20" spans="1:9" s="3" customFormat="1" ht="23.25" customHeight="1" x14ac:dyDescent="0.25">
      <c r="A20" s="7"/>
      <c r="B20" s="7"/>
      <c r="C20" s="11" t="s">
        <v>86</v>
      </c>
      <c r="D20" s="7"/>
      <c r="E20" s="11" t="s">
        <v>69</v>
      </c>
      <c r="F20" s="7"/>
      <c r="G20" s="20"/>
      <c r="H20" s="17" t="s">
        <v>70</v>
      </c>
      <c r="I20" s="7"/>
    </row>
    <row r="21" spans="1:9" s="3" customFormat="1" ht="23.25" customHeight="1" x14ac:dyDescent="0.25">
      <c r="A21" s="7"/>
      <c r="B21" s="7"/>
      <c r="C21" s="11" t="s">
        <v>15</v>
      </c>
      <c r="D21" s="7"/>
      <c r="E21" s="11" t="s">
        <v>71</v>
      </c>
      <c r="F21" s="7"/>
      <c r="G21" s="20"/>
      <c r="H21" s="17" t="s">
        <v>72</v>
      </c>
      <c r="I21" s="7"/>
    </row>
    <row r="22" spans="1:9" s="3" customFormat="1" ht="23.25" customHeight="1" x14ac:dyDescent="0.25">
      <c r="A22" s="7"/>
      <c r="B22" s="7"/>
      <c r="C22" s="11" t="s">
        <v>16</v>
      </c>
      <c r="D22" s="7"/>
      <c r="E22" s="11" t="s">
        <v>73</v>
      </c>
      <c r="F22" s="7"/>
      <c r="G22" s="20"/>
      <c r="H22" s="17" t="s">
        <v>74</v>
      </c>
      <c r="I22" s="7"/>
    </row>
    <row r="23" spans="1:9" s="3" customFormat="1" ht="23.25" customHeight="1" x14ac:dyDescent="0.25">
      <c r="A23" s="7"/>
      <c r="B23" s="7"/>
      <c r="C23" s="11" t="s">
        <v>87</v>
      </c>
      <c r="D23" s="7"/>
      <c r="E23" s="11" t="s">
        <v>75</v>
      </c>
      <c r="F23" s="7"/>
      <c r="G23" s="20"/>
      <c r="H23" s="17" t="s">
        <v>76</v>
      </c>
      <c r="I23" s="7"/>
    </row>
    <row r="24" spans="1:9" s="3" customFormat="1" ht="23.25" customHeight="1" x14ac:dyDescent="0.25">
      <c r="A24" s="7"/>
      <c r="B24" s="7"/>
      <c r="C24" s="11" t="s">
        <v>17</v>
      </c>
      <c r="D24" s="7"/>
      <c r="E24" s="11" t="s">
        <v>79</v>
      </c>
      <c r="F24" s="7"/>
      <c r="G24" s="20"/>
      <c r="H24" s="17" t="s">
        <v>77</v>
      </c>
      <c r="I24" s="7"/>
    </row>
    <row r="25" spans="1:9" s="3" customFormat="1" ht="23.25" customHeight="1" x14ac:dyDescent="0.25">
      <c r="A25" s="7"/>
      <c r="B25" s="7"/>
      <c r="C25" s="11" t="s">
        <v>18</v>
      </c>
      <c r="D25" s="7"/>
      <c r="E25" s="25" t="s">
        <v>80</v>
      </c>
      <c r="F25" s="7"/>
      <c r="G25" s="21"/>
      <c r="H25" s="27" t="s">
        <v>78</v>
      </c>
      <c r="I25" s="7"/>
    </row>
    <row r="26" spans="1:9" s="3" customFormat="1" ht="23.25" customHeight="1" x14ac:dyDescent="0.25">
      <c r="A26" s="7"/>
      <c r="B26" s="7"/>
      <c r="C26" s="11" t="s">
        <v>19</v>
      </c>
      <c r="D26" s="7"/>
      <c r="F26" s="7"/>
      <c r="G26" s="7"/>
      <c r="I26" s="7"/>
    </row>
    <row r="27" spans="1:9" s="3" customFormat="1" ht="23.25" customHeight="1" x14ac:dyDescent="0.25">
      <c r="A27" s="7"/>
      <c r="B27" s="7"/>
      <c r="C27" s="11" t="s">
        <v>20</v>
      </c>
      <c r="D27" s="7"/>
      <c r="E27" s="6"/>
      <c r="F27" s="7"/>
      <c r="G27" s="6"/>
      <c r="H27" s="7"/>
      <c r="I27" s="7"/>
    </row>
    <row r="28" spans="1:9" x14ac:dyDescent="0.25">
      <c r="C28" s="11" t="s">
        <v>21</v>
      </c>
    </row>
    <row r="29" spans="1:9" x14ac:dyDescent="0.25">
      <c r="C29" s="11" t="s">
        <v>22</v>
      </c>
    </row>
    <row r="30" spans="1:9" x14ac:dyDescent="0.25">
      <c r="C30" s="11" t="s">
        <v>23</v>
      </c>
    </row>
    <row r="31" spans="1:9" x14ac:dyDescent="0.25">
      <c r="C31" s="11" t="s">
        <v>24</v>
      </c>
    </row>
  </sheetData>
  <mergeCells count="1"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PyToolConfig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Pernerstorfer</dc:creator>
  <cp:lastModifiedBy>Synelecs</cp:lastModifiedBy>
  <dcterms:created xsi:type="dcterms:W3CDTF">2015-06-05T18:17:20Z</dcterms:created>
  <dcterms:modified xsi:type="dcterms:W3CDTF">2021-12-04T12:25:57Z</dcterms:modified>
</cp:coreProperties>
</file>