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K79" i="1"/>
  <c r="J81" i="1"/>
  <c r="J79" i="1"/>
  <c r="J78" i="1"/>
  <c r="K77" i="1"/>
  <c r="J76" i="1"/>
  <c r="K76" i="1"/>
  <c r="M76" i="1"/>
  <c r="J75" i="1"/>
  <c r="K75" i="1"/>
  <c r="L75" i="1"/>
  <c r="C81" i="1"/>
  <c r="C80" i="1"/>
  <c r="B80" i="1"/>
  <c r="C79" i="1"/>
  <c r="D79" i="1"/>
  <c r="C78" i="1"/>
  <c r="D77" i="1"/>
  <c r="F76" i="1"/>
  <c r="E75" i="1"/>
  <c r="E76" i="1" s="1"/>
  <c r="B68" i="1"/>
  <c r="C67" i="1"/>
  <c r="C69" i="1"/>
  <c r="C66" i="1"/>
  <c r="B66" i="1"/>
  <c r="C65" i="1"/>
  <c r="D64" i="1"/>
  <c r="E64" i="1"/>
  <c r="D63" i="1"/>
  <c r="E62" i="1"/>
  <c r="Q53" i="1"/>
  <c r="P51" i="1"/>
  <c r="Q51" i="1"/>
  <c r="Q50" i="1"/>
  <c r="R49" i="1"/>
  <c r="S48" i="1"/>
  <c r="J60" i="1"/>
  <c r="L61" i="1" s="1"/>
  <c r="J61" i="1"/>
  <c r="J66" i="1"/>
  <c r="J65" i="1"/>
  <c r="J67" i="1" s="1"/>
  <c r="J54" i="1"/>
  <c r="K54" i="1"/>
  <c r="J53" i="1"/>
  <c r="J52" i="1"/>
  <c r="K52" i="1"/>
  <c r="L52" i="1"/>
  <c r="J51" i="1"/>
  <c r="K51" i="1"/>
  <c r="J50" i="1"/>
  <c r="K50" i="1"/>
  <c r="L50" i="1"/>
  <c r="M50" i="1"/>
  <c r="J49" i="1"/>
  <c r="K49" i="1"/>
  <c r="L49" i="1"/>
  <c r="M49" i="1"/>
  <c r="L66" i="1" l="1"/>
  <c r="L60" i="1"/>
  <c r="L65" i="1"/>
  <c r="J62" i="1"/>
  <c r="B56" i="1" l="1"/>
  <c r="E55" i="1"/>
  <c r="F55" i="1"/>
  <c r="C54" i="1"/>
  <c r="D54" i="1"/>
  <c r="E54" i="1"/>
  <c r="F54" i="1"/>
  <c r="C53" i="1"/>
  <c r="C52" i="1"/>
  <c r="D52" i="1"/>
  <c r="E52" i="1"/>
  <c r="D51" i="1"/>
  <c r="E50" i="1"/>
  <c r="E49" i="1"/>
  <c r="F50" i="1"/>
  <c r="G49" i="1"/>
  <c r="AA12" i="1"/>
  <c r="Y33" i="1"/>
  <c r="AA33" i="1"/>
  <c r="S42" i="1"/>
  <c r="Q36" i="1"/>
  <c r="R35" i="1"/>
  <c r="S34" i="1"/>
  <c r="T33" i="1"/>
  <c r="M34" i="1"/>
</calcChain>
</file>

<file path=xl/sharedStrings.xml><?xml version="1.0" encoding="utf-8"?>
<sst xmlns="http://schemas.openxmlformats.org/spreadsheetml/2006/main" count="305" uniqueCount="47">
  <si>
    <t>100-1</t>
  </si>
  <si>
    <t>h</t>
  </si>
  <si>
    <t>m</t>
  </si>
  <si>
    <t>s</t>
  </si>
  <si>
    <t>mi</t>
  </si>
  <si>
    <t>day</t>
  </si>
  <si>
    <t>24-1</t>
  </si>
  <si>
    <t>-1</t>
  </si>
  <si>
    <t>23</t>
  </si>
  <si>
    <t>99</t>
  </si>
  <si>
    <t>0</t>
  </si>
  <si>
    <t>-100</t>
  </si>
  <si>
    <t>99-100</t>
  </si>
  <si>
    <t>98</t>
  </si>
  <si>
    <t>98-100</t>
  </si>
  <si>
    <t>23-1</t>
  </si>
  <si>
    <t>22</t>
  </si>
  <si>
    <t>-24</t>
  </si>
  <si>
    <t>22-24</t>
  </si>
  <si>
    <t>-2</t>
  </si>
  <si>
    <t>-100-1</t>
  </si>
  <si>
    <t>24</t>
  </si>
  <si>
    <t>-24-1</t>
  </si>
  <si>
    <t>-1-1</t>
  </si>
  <si>
    <t>100-2</t>
  </si>
  <si>
    <t>24-2</t>
  </si>
  <si>
    <t>-101</t>
  </si>
  <si>
    <t>-25</t>
  </si>
  <si>
    <t>100</t>
  </si>
  <si>
    <t>1000</t>
  </si>
  <si>
    <t>101</t>
  </si>
  <si>
    <t>1</t>
  </si>
  <si>
    <t>25</t>
  </si>
  <si>
    <t>27</t>
  </si>
  <si>
    <t>123</t>
  </si>
  <si>
    <t>1234</t>
  </si>
  <si>
    <t>234</t>
  </si>
  <si>
    <t>124</t>
  </si>
  <si>
    <t>28</t>
  </si>
  <si>
    <t>4</t>
  </si>
  <si>
    <t>-27</t>
  </si>
  <si>
    <t>-123</t>
  </si>
  <si>
    <t>-1234</t>
  </si>
  <si>
    <t>-234</t>
  </si>
  <si>
    <t>-124</t>
  </si>
  <si>
    <t>freq=</t>
  </si>
  <si>
    <t>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</si>
</sst>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Frutiger 45 Light"/>
      <family val="2"/>
      <scheme val="minor"/>
    </font>
    <font>
      <b/>
      <sz val="11"/>
      <color theme="1"/>
      <name val="Frutiger 45 Light"/>
      <family val="2"/>
      <scheme val="minor"/>
    </font>
    <font>
      <b/>
      <sz val="14"/>
      <color rgb="FFFF0000"/>
      <name val="Frutiger 45 Light"/>
      <family val="2"/>
      <scheme val="minor"/>
    </font>
    <font>
      <sz val="11"/>
      <color theme="1"/>
      <name val="Frutiger 45 Light"/>
      <family val="2"/>
      <scheme val="minor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b/>
      <i/>
      <sz val="11"/>
      <color theme="1"/>
      <name val="Frutiger 45 Ligh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8">
    <xf numFmtId="0" fontId="0" fillId="0" borderId="0" xfId="0"/>
    <xf numFmtId="1" fontId="0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/>
    <xf numFmtId="1" fontId="19" fillId="0" borderId="0" xfId="0" applyNumberFormat="1" applyFont="1" applyAlignment="1">
      <alignment horizontal="right" vertical="center"/>
    </xf>
  </cellXfs>
  <cellStyles count="18"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/>
    <cellStyle name="Note" xfId="15" builtinId="10" hidden="1"/>
    <cellStyle name="Output" xfId="10" builtinId="21" hidde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resXpress_Print_Theme">
  <a:themeElements>
    <a:clrScheme name="UBSNewColorsV2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4D3C2F"/>
      </a:accent1>
      <a:accent2>
        <a:srgbClr val="CFBD9B"/>
      </a:accent2>
      <a:accent3>
        <a:srgbClr val="C07156"/>
      </a:accent3>
      <a:accent4>
        <a:srgbClr val="E8C767"/>
      </a:accent4>
      <a:accent5>
        <a:srgbClr val="AEB0B3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Fontset">
      <a:majorFont>
        <a:latin typeface="UBSHeadline"/>
        <a:ea typeface="MS PGothic"/>
        <a:cs typeface=""/>
      </a:majorFont>
      <a:minorFont>
        <a:latin typeface="Frutiger 45 Light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lIns="0" tIns="0" rIns="0" bIns="0" rtlCol="0" anchor="ctr"/>
      <a:lstStyle>
        <a:defPPr algn="ctr">
          <a:defRPr sz="11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sz="1100" dirty="0">
            <a:latin typeface="+mn-lt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81"/>
  <sheetViews>
    <sheetView tabSelected="1" topLeftCell="A49" workbookViewId="0">
      <selection activeCell="S65" sqref="S65"/>
    </sheetView>
  </sheetViews>
  <sheetFormatPr defaultRowHeight="15" x14ac:dyDescent="0.25"/>
  <cols>
    <col min="1" max="1" width="9" style="4"/>
    <col min="2" max="6" width="9" style="2"/>
    <col min="7" max="7" width="9" style="3"/>
    <col min="8" max="9" width="9" style="4"/>
    <col min="10" max="14" width="9" style="2"/>
    <col min="15" max="15" width="9" style="3"/>
    <col min="16" max="16384" width="9" style="4"/>
  </cols>
  <sheetData>
    <row r="2" spans="2:28" s="6" customFormat="1" ht="18" x14ac:dyDescent="0.25">
      <c r="B2" s="5" t="s">
        <v>5</v>
      </c>
      <c r="C2" s="5" t="s">
        <v>1</v>
      </c>
      <c r="D2" s="5" t="s">
        <v>2</v>
      </c>
      <c r="E2" s="5" t="s">
        <v>3</v>
      </c>
      <c r="F2" s="5" t="s">
        <v>4</v>
      </c>
      <c r="G2" s="5"/>
      <c r="J2" s="5" t="s">
        <v>5</v>
      </c>
      <c r="K2" s="5" t="s">
        <v>1</v>
      </c>
      <c r="L2" s="5" t="s">
        <v>2</v>
      </c>
      <c r="M2" s="5" t="s">
        <v>3</v>
      </c>
      <c r="N2" s="5" t="s">
        <v>4</v>
      </c>
      <c r="O2" s="5"/>
      <c r="Q2" s="5" t="s">
        <v>5</v>
      </c>
      <c r="R2" s="5" t="s">
        <v>1</v>
      </c>
      <c r="S2" s="5" t="s">
        <v>2</v>
      </c>
      <c r="T2" s="5" t="s">
        <v>3</v>
      </c>
      <c r="U2" s="5" t="s">
        <v>4</v>
      </c>
      <c r="X2" s="5" t="s">
        <v>5</v>
      </c>
      <c r="Y2" s="5" t="s">
        <v>1</v>
      </c>
      <c r="Z2" s="5" t="s">
        <v>2</v>
      </c>
      <c r="AA2" s="5" t="s">
        <v>3</v>
      </c>
      <c r="AB2" s="5" t="s">
        <v>4</v>
      </c>
    </row>
    <row r="3" spans="2:28" x14ac:dyDescent="0.25">
      <c r="C3" s="2">
        <v>-24</v>
      </c>
      <c r="D3" s="2">
        <v>-100</v>
      </c>
      <c r="E3" s="2">
        <v>-100</v>
      </c>
      <c r="F3" s="2">
        <v>-1000</v>
      </c>
      <c r="K3" s="2">
        <v>-24</v>
      </c>
      <c r="L3" s="2">
        <v>-100</v>
      </c>
      <c r="M3" s="2">
        <v>-100</v>
      </c>
      <c r="N3" s="2">
        <v>-1000</v>
      </c>
      <c r="Q3" s="2"/>
      <c r="R3" s="2">
        <v>-24</v>
      </c>
      <c r="S3" s="2">
        <v>-100</v>
      </c>
      <c r="T3" s="2">
        <v>-100</v>
      </c>
      <c r="U3" s="2">
        <v>-1000</v>
      </c>
      <c r="X3" s="2"/>
      <c r="Y3" s="2">
        <v>24</v>
      </c>
      <c r="Z3" s="2">
        <v>-100</v>
      </c>
      <c r="AA3" s="2">
        <v>100</v>
      </c>
      <c r="AB3" s="2">
        <v>-1000</v>
      </c>
    </row>
    <row r="4" spans="2:28" x14ac:dyDescent="0.25">
      <c r="Q4" s="2"/>
      <c r="R4" s="2"/>
      <c r="S4" s="2"/>
      <c r="T4" s="2"/>
      <c r="U4" s="2"/>
    </row>
    <row r="5" spans="2:28" x14ac:dyDescent="0.25">
      <c r="B5" s="2">
        <v>0</v>
      </c>
      <c r="C5" s="2">
        <v>0</v>
      </c>
      <c r="D5" s="2">
        <v>0</v>
      </c>
      <c r="E5" s="2">
        <v>0</v>
      </c>
      <c r="F5" s="3">
        <v>0</v>
      </c>
      <c r="G5" s="3">
        <v>-1000</v>
      </c>
      <c r="J5" s="2" t="s">
        <v>10</v>
      </c>
      <c r="K5" s="2" t="s">
        <v>17</v>
      </c>
      <c r="L5" s="2" t="s">
        <v>11</v>
      </c>
      <c r="M5" s="2" t="s">
        <v>20</v>
      </c>
      <c r="N5" s="3" t="s">
        <v>10</v>
      </c>
      <c r="Q5" s="2" t="s">
        <v>10</v>
      </c>
      <c r="R5" s="2" t="s">
        <v>17</v>
      </c>
      <c r="S5" s="2" t="s">
        <v>11</v>
      </c>
      <c r="T5" s="2" t="s">
        <v>26</v>
      </c>
      <c r="U5" s="3" t="s">
        <v>10</v>
      </c>
      <c r="Y5" s="4">
        <v>24</v>
      </c>
      <c r="Z5" s="4">
        <v>-100</v>
      </c>
      <c r="AA5" s="4" t="s">
        <v>0</v>
      </c>
      <c r="AB5" s="4">
        <v>0</v>
      </c>
    </row>
    <row r="6" spans="2:28" x14ac:dyDescent="0.25">
      <c r="B6" s="2">
        <v>0</v>
      </c>
      <c r="C6" s="2">
        <v>0</v>
      </c>
      <c r="D6" s="2">
        <v>0</v>
      </c>
      <c r="E6" s="2">
        <v>-1</v>
      </c>
      <c r="F6" s="2">
        <v>0</v>
      </c>
      <c r="J6" s="1" t="s">
        <v>10</v>
      </c>
      <c r="K6" s="1" t="s">
        <v>17</v>
      </c>
      <c r="L6" s="1" t="s">
        <v>20</v>
      </c>
      <c r="M6" s="1" t="s">
        <v>7</v>
      </c>
      <c r="N6" s="1" t="s">
        <v>10</v>
      </c>
      <c r="Q6" s="1" t="s">
        <v>10</v>
      </c>
      <c r="R6" s="1" t="s">
        <v>17</v>
      </c>
      <c r="S6" s="1" t="s">
        <v>26</v>
      </c>
      <c r="T6" s="1" t="s">
        <v>7</v>
      </c>
      <c r="U6" s="1" t="s">
        <v>10</v>
      </c>
      <c r="Y6" s="4">
        <v>23</v>
      </c>
      <c r="Z6" s="4">
        <v>0</v>
      </c>
      <c r="AA6" s="4">
        <v>99</v>
      </c>
      <c r="AB6" s="4">
        <v>0</v>
      </c>
    </row>
    <row r="7" spans="2:28" x14ac:dyDescent="0.25">
      <c r="B7" s="2">
        <v>0</v>
      </c>
      <c r="C7" s="2">
        <v>0</v>
      </c>
      <c r="D7" s="2">
        <v>-1</v>
      </c>
      <c r="E7" s="2" t="s">
        <v>0</v>
      </c>
      <c r="F7" s="2">
        <v>0</v>
      </c>
      <c r="J7" s="1" t="s">
        <v>10</v>
      </c>
      <c r="K7" s="1" t="s">
        <v>22</v>
      </c>
      <c r="L7" s="1" t="s">
        <v>7</v>
      </c>
      <c r="M7" s="1" t="s">
        <v>7</v>
      </c>
      <c r="N7" s="1" t="s">
        <v>10</v>
      </c>
      <c r="Q7" s="1" t="s">
        <v>10</v>
      </c>
      <c r="R7" s="1" t="s">
        <v>27</v>
      </c>
      <c r="S7" s="1" t="s">
        <v>7</v>
      </c>
      <c r="T7" s="1" t="s">
        <v>7</v>
      </c>
      <c r="U7" s="1" t="s">
        <v>10</v>
      </c>
    </row>
    <row r="8" spans="2:28" x14ac:dyDescent="0.25">
      <c r="B8" s="2">
        <v>0</v>
      </c>
      <c r="C8" s="2">
        <v>-1</v>
      </c>
      <c r="D8" s="2" t="s">
        <v>0</v>
      </c>
      <c r="E8" s="2" t="s">
        <v>0</v>
      </c>
      <c r="F8" s="2">
        <v>0</v>
      </c>
      <c r="J8" s="1" t="s">
        <v>7</v>
      </c>
      <c r="K8" s="1" t="s">
        <v>7</v>
      </c>
      <c r="L8" s="1" t="s">
        <v>23</v>
      </c>
      <c r="M8" s="1" t="s">
        <v>0</v>
      </c>
      <c r="N8" s="1" t="s">
        <v>10</v>
      </c>
      <c r="Q8" s="1" t="s">
        <v>7</v>
      </c>
      <c r="R8" s="1" t="s">
        <v>7</v>
      </c>
      <c r="S8" s="1" t="s">
        <v>23</v>
      </c>
      <c r="T8" s="1" t="s">
        <v>0</v>
      </c>
      <c r="U8" s="1" t="s">
        <v>10</v>
      </c>
    </row>
    <row r="9" spans="2:28" ht="18" x14ac:dyDescent="0.25">
      <c r="B9" s="2">
        <v>-1</v>
      </c>
      <c r="C9" s="2" t="s">
        <v>6</v>
      </c>
      <c r="D9" s="2" t="s">
        <v>0</v>
      </c>
      <c r="E9" s="2" t="s">
        <v>0</v>
      </c>
      <c r="F9" s="2">
        <v>0</v>
      </c>
      <c r="J9" s="1" t="s">
        <v>7</v>
      </c>
      <c r="K9" s="1" t="s">
        <v>23</v>
      </c>
      <c r="L9" s="1" t="s">
        <v>24</v>
      </c>
      <c r="M9" s="1" t="s">
        <v>9</v>
      </c>
      <c r="N9" s="1" t="s">
        <v>10</v>
      </c>
      <c r="Q9" s="1" t="s">
        <v>7</v>
      </c>
      <c r="R9" s="1" t="s">
        <v>23</v>
      </c>
      <c r="S9" s="1" t="s">
        <v>24</v>
      </c>
      <c r="T9" s="1" t="s">
        <v>9</v>
      </c>
      <c r="U9" s="1" t="s">
        <v>10</v>
      </c>
      <c r="X9" s="5" t="s">
        <v>5</v>
      </c>
      <c r="Y9" s="5" t="s">
        <v>1</v>
      </c>
      <c r="Z9" s="5" t="s">
        <v>2</v>
      </c>
      <c r="AA9" s="5" t="s">
        <v>3</v>
      </c>
      <c r="AB9" s="5" t="s">
        <v>4</v>
      </c>
    </row>
    <row r="10" spans="2:28" x14ac:dyDescent="0.25">
      <c r="B10" s="2" t="s">
        <v>7</v>
      </c>
      <c r="C10" s="2" t="s">
        <v>8</v>
      </c>
      <c r="D10" s="2" t="s">
        <v>9</v>
      </c>
      <c r="E10" s="3" t="s">
        <v>9</v>
      </c>
      <c r="F10" s="2" t="s">
        <v>10</v>
      </c>
      <c r="G10" s="3" t="s">
        <v>11</v>
      </c>
      <c r="J10" s="1" t="s">
        <v>23</v>
      </c>
      <c r="K10" s="1" t="s">
        <v>25</v>
      </c>
      <c r="L10" s="1" t="s">
        <v>13</v>
      </c>
      <c r="M10" s="1" t="s">
        <v>9</v>
      </c>
      <c r="N10" s="1" t="s">
        <v>10</v>
      </c>
      <c r="Q10" s="1" t="s">
        <v>23</v>
      </c>
      <c r="R10" s="1" t="s">
        <v>25</v>
      </c>
      <c r="S10" s="1" t="s">
        <v>13</v>
      </c>
      <c r="T10" s="1" t="s">
        <v>9</v>
      </c>
      <c r="U10" s="1" t="s">
        <v>10</v>
      </c>
      <c r="X10" s="2"/>
      <c r="Y10" s="2">
        <v>-24</v>
      </c>
      <c r="Z10" s="2">
        <v>100</v>
      </c>
      <c r="AA10" s="2">
        <v>-100</v>
      </c>
      <c r="AB10" s="2">
        <v>1000</v>
      </c>
    </row>
    <row r="11" spans="2:28" x14ac:dyDescent="0.25">
      <c r="B11" s="2" t="s">
        <v>7</v>
      </c>
      <c r="C11" s="2" t="s">
        <v>8</v>
      </c>
      <c r="D11" s="2" t="s">
        <v>9</v>
      </c>
      <c r="E11" s="2" t="s">
        <v>12</v>
      </c>
      <c r="F11" s="2" t="s">
        <v>10</v>
      </c>
      <c r="J11" s="1" t="s">
        <v>19</v>
      </c>
      <c r="K11" s="1" t="s">
        <v>16</v>
      </c>
      <c r="L11" s="1" t="s">
        <v>13</v>
      </c>
      <c r="M11" s="1" t="s">
        <v>9</v>
      </c>
      <c r="N11" s="1" t="s">
        <v>10</v>
      </c>
      <c r="Q11" s="1" t="s">
        <v>19</v>
      </c>
      <c r="R11" s="1" t="s">
        <v>16</v>
      </c>
      <c r="S11" s="1" t="s">
        <v>13</v>
      </c>
      <c r="T11" s="1" t="s">
        <v>9</v>
      </c>
      <c r="U11" s="1" t="s">
        <v>10</v>
      </c>
    </row>
    <row r="12" spans="2:28" x14ac:dyDescent="0.25">
      <c r="B12" s="2" t="s">
        <v>7</v>
      </c>
      <c r="C12" s="2" t="s">
        <v>8</v>
      </c>
      <c r="D12" s="3" t="s">
        <v>13</v>
      </c>
      <c r="E12" s="2" t="s">
        <v>9</v>
      </c>
      <c r="F12" s="2" t="s">
        <v>10</v>
      </c>
      <c r="G12" s="3" t="s">
        <v>11</v>
      </c>
      <c r="J12" s="1"/>
      <c r="K12" s="1"/>
      <c r="L12" s="1"/>
      <c r="M12" s="1"/>
      <c r="N12" s="1"/>
      <c r="Y12" s="4">
        <v>-24</v>
      </c>
      <c r="Z12" s="4">
        <v>100</v>
      </c>
      <c r="AA12" s="4">
        <f>-100+1</f>
        <v>-99</v>
      </c>
      <c r="AB12" s="4">
        <v>0</v>
      </c>
    </row>
    <row r="13" spans="2:28" x14ac:dyDescent="0.25">
      <c r="B13" s="2" t="s">
        <v>7</v>
      </c>
      <c r="C13" s="2" t="s">
        <v>8</v>
      </c>
      <c r="D13" s="2" t="s">
        <v>14</v>
      </c>
      <c r="E13" s="2" t="s">
        <v>9</v>
      </c>
      <c r="F13" s="2" t="s">
        <v>10</v>
      </c>
      <c r="J13" s="1"/>
      <c r="K13" s="1"/>
      <c r="L13" s="1"/>
      <c r="M13" s="1"/>
      <c r="N13" s="1"/>
      <c r="X13" s="4">
        <v>-1</v>
      </c>
      <c r="Y13" s="4">
        <v>0</v>
      </c>
      <c r="Z13" s="4">
        <v>99</v>
      </c>
      <c r="AA13" s="4">
        <v>1</v>
      </c>
      <c r="AB13" s="4">
        <v>0</v>
      </c>
    </row>
    <row r="14" spans="2:28" ht="18" x14ac:dyDescent="0.25">
      <c r="B14" s="2" t="s">
        <v>7</v>
      </c>
      <c r="C14" s="2" t="s">
        <v>15</v>
      </c>
      <c r="D14" s="2" t="s">
        <v>13</v>
      </c>
      <c r="E14" s="2" t="s">
        <v>9</v>
      </c>
      <c r="F14" s="2" t="s">
        <v>10</v>
      </c>
      <c r="J14" s="5" t="s">
        <v>5</v>
      </c>
      <c r="K14" s="5" t="s">
        <v>1</v>
      </c>
      <c r="L14" s="5" t="s">
        <v>2</v>
      </c>
      <c r="M14" s="5" t="s">
        <v>3</v>
      </c>
      <c r="N14" s="5" t="s">
        <v>4</v>
      </c>
      <c r="Q14" s="5" t="s">
        <v>5</v>
      </c>
      <c r="R14" s="5" t="s">
        <v>1</v>
      </c>
      <c r="S14" s="5" t="s">
        <v>2</v>
      </c>
      <c r="T14" s="5" t="s">
        <v>3</v>
      </c>
      <c r="U14" s="5" t="s">
        <v>4</v>
      </c>
    </row>
    <row r="15" spans="2:28" x14ac:dyDescent="0.25">
      <c r="B15" s="2" t="s">
        <v>7</v>
      </c>
      <c r="C15" s="3" t="s">
        <v>16</v>
      </c>
      <c r="D15" s="2" t="s">
        <v>13</v>
      </c>
      <c r="E15" s="2" t="s">
        <v>9</v>
      </c>
      <c r="F15" s="2" t="s">
        <v>10</v>
      </c>
      <c r="G15" s="3" t="s">
        <v>17</v>
      </c>
      <c r="K15" s="2" t="s">
        <v>21</v>
      </c>
      <c r="L15" s="2" t="s">
        <v>28</v>
      </c>
      <c r="M15" s="2" t="s">
        <v>28</v>
      </c>
      <c r="N15" s="2" t="s">
        <v>29</v>
      </c>
      <c r="Q15" s="2"/>
      <c r="R15" s="2">
        <v>-24</v>
      </c>
      <c r="S15" s="2">
        <v>-100</v>
      </c>
      <c r="T15" s="2">
        <v>-100</v>
      </c>
      <c r="U15" s="2">
        <v>-1000</v>
      </c>
    </row>
    <row r="16" spans="2:28" x14ac:dyDescent="0.25">
      <c r="B16" s="2" t="s">
        <v>7</v>
      </c>
      <c r="C16" s="2" t="s">
        <v>18</v>
      </c>
      <c r="D16" s="2" t="s">
        <v>13</v>
      </c>
      <c r="E16" s="2" t="s">
        <v>9</v>
      </c>
      <c r="F16" s="2" t="s">
        <v>10</v>
      </c>
      <c r="Q16" s="2"/>
      <c r="R16" s="2"/>
      <c r="S16" s="2"/>
      <c r="T16" s="2"/>
      <c r="U16" s="2"/>
    </row>
    <row r="17" spans="2:27" x14ac:dyDescent="0.25">
      <c r="B17" s="2" t="s">
        <v>19</v>
      </c>
      <c r="C17" s="2" t="s">
        <v>16</v>
      </c>
      <c r="D17" s="2" t="s">
        <v>13</v>
      </c>
      <c r="E17" s="2" t="s">
        <v>9</v>
      </c>
      <c r="F17" s="2" t="s">
        <v>10</v>
      </c>
      <c r="J17" s="2" t="s">
        <v>10</v>
      </c>
      <c r="K17" s="2" t="s">
        <v>21</v>
      </c>
      <c r="L17" s="2" t="s">
        <v>28</v>
      </c>
      <c r="M17" s="2" t="s">
        <v>30</v>
      </c>
      <c r="N17" s="3" t="s">
        <v>10</v>
      </c>
      <c r="Q17" s="2" t="s">
        <v>10</v>
      </c>
      <c r="R17" s="2" t="s">
        <v>17</v>
      </c>
      <c r="S17" s="2" t="s">
        <v>11</v>
      </c>
      <c r="T17" s="2" t="s">
        <v>26</v>
      </c>
      <c r="U17" s="3" t="s">
        <v>10</v>
      </c>
    </row>
    <row r="18" spans="2:27" x14ac:dyDescent="0.25">
      <c r="J18" s="1" t="s">
        <v>10</v>
      </c>
      <c r="K18" s="1" t="s">
        <v>21</v>
      </c>
      <c r="L18" s="1" t="s">
        <v>30</v>
      </c>
      <c r="M18" s="1" t="s">
        <v>31</v>
      </c>
      <c r="N18" s="1" t="s">
        <v>10</v>
      </c>
      <c r="Q18" s="1" t="s">
        <v>10</v>
      </c>
      <c r="R18" s="1" t="s">
        <v>17</v>
      </c>
      <c r="S18" s="1" t="s">
        <v>26</v>
      </c>
      <c r="T18" s="1" t="s">
        <v>7</v>
      </c>
      <c r="U18" s="1" t="s">
        <v>10</v>
      </c>
    </row>
    <row r="19" spans="2:27" x14ac:dyDescent="0.25">
      <c r="J19" s="1" t="s">
        <v>10</v>
      </c>
      <c r="K19" s="1" t="s">
        <v>32</v>
      </c>
      <c r="L19" s="1" t="s">
        <v>31</v>
      </c>
      <c r="M19" s="1" t="s">
        <v>31</v>
      </c>
      <c r="N19" s="1" t="s">
        <v>10</v>
      </c>
      <c r="Q19" s="1" t="s">
        <v>10</v>
      </c>
      <c r="R19" s="1" t="s">
        <v>27</v>
      </c>
      <c r="S19" s="1" t="s">
        <v>7</v>
      </c>
      <c r="T19" s="1" t="s">
        <v>7</v>
      </c>
      <c r="U19" s="1" t="s">
        <v>10</v>
      </c>
    </row>
    <row r="20" spans="2:27" x14ac:dyDescent="0.25">
      <c r="J20" s="1" t="s">
        <v>31</v>
      </c>
      <c r="K20" s="1" t="s">
        <v>31</v>
      </c>
      <c r="L20" s="1" t="s">
        <v>31</v>
      </c>
      <c r="M20" s="1" t="s">
        <v>31</v>
      </c>
      <c r="N20" s="1" t="s">
        <v>10</v>
      </c>
      <c r="Q20" s="1" t="s">
        <v>7</v>
      </c>
      <c r="R20" s="1" t="s">
        <v>7</v>
      </c>
      <c r="S20" s="1" t="s">
        <v>7</v>
      </c>
      <c r="T20" s="1" t="s">
        <v>7</v>
      </c>
      <c r="U20" s="1" t="s">
        <v>10</v>
      </c>
    </row>
    <row r="21" spans="2:27" x14ac:dyDescent="0.25">
      <c r="J21" s="1"/>
      <c r="K21" s="1"/>
      <c r="L21" s="1"/>
      <c r="M21" s="1"/>
      <c r="N21" s="1"/>
      <c r="Q21" s="1" t="s">
        <v>7</v>
      </c>
      <c r="R21" s="1" t="s">
        <v>7</v>
      </c>
      <c r="S21" s="1" t="s">
        <v>19</v>
      </c>
      <c r="T21" s="1" t="s">
        <v>9</v>
      </c>
      <c r="U21" s="1" t="s">
        <v>10</v>
      </c>
    </row>
    <row r="22" spans="2:27" x14ac:dyDescent="0.25">
      <c r="J22" s="1"/>
      <c r="K22" s="1"/>
      <c r="L22" s="1"/>
      <c r="M22" s="1"/>
      <c r="N22" s="1"/>
      <c r="Q22" s="1" t="s">
        <v>7</v>
      </c>
      <c r="R22" s="1" t="s">
        <v>19</v>
      </c>
      <c r="S22" s="1" t="s">
        <v>13</v>
      </c>
      <c r="T22" s="1" t="s">
        <v>9</v>
      </c>
      <c r="U22" s="1" t="s">
        <v>10</v>
      </c>
    </row>
    <row r="23" spans="2:27" x14ac:dyDescent="0.25">
      <c r="J23" s="1"/>
      <c r="K23" s="1"/>
      <c r="L23" s="1"/>
      <c r="M23" s="1"/>
      <c r="N23" s="1"/>
      <c r="Q23" s="1" t="s">
        <v>19</v>
      </c>
      <c r="R23" s="1" t="s">
        <v>16</v>
      </c>
      <c r="S23" s="1" t="s">
        <v>13</v>
      </c>
      <c r="T23" s="1" t="s">
        <v>9</v>
      </c>
      <c r="U23" s="1" t="s">
        <v>10</v>
      </c>
    </row>
    <row r="29" spans="2:27" x14ac:dyDescent="0.25">
      <c r="C29" s="3">
        <v>24</v>
      </c>
      <c r="D29" s="3">
        <v>100</v>
      </c>
      <c r="E29" s="3">
        <v>100</v>
      </c>
      <c r="F29" s="3">
        <v>1000</v>
      </c>
      <c r="J29" s="3">
        <v>24</v>
      </c>
      <c r="K29" s="3">
        <v>100</v>
      </c>
      <c r="L29" s="3">
        <v>100</v>
      </c>
      <c r="M29" s="3">
        <v>1000</v>
      </c>
      <c r="Q29" s="3">
        <v>24</v>
      </c>
      <c r="R29" s="3">
        <v>100</v>
      </c>
      <c r="S29" s="3">
        <v>100</v>
      </c>
      <c r="T29" s="3">
        <v>1000</v>
      </c>
      <c r="X29" s="3">
        <v>24</v>
      </c>
      <c r="Y29" s="3">
        <v>100</v>
      </c>
      <c r="Z29" s="3">
        <v>100</v>
      </c>
      <c r="AA29" s="3">
        <v>1000</v>
      </c>
    </row>
    <row r="30" spans="2:27" ht="18" x14ac:dyDescent="0.25">
      <c r="B30" s="5" t="s">
        <v>5</v>
      </c>
      <c r="C30" s="5" t="s">
        <v>1</v>
      </c>
      <c r="D30" s="5" t="s">
        <v>2</v>
      </c>
      <c r="E30" s="5" t="s">
        <v>3</v>
      </c>
      <c r="F30" s="5" t="s">
        <v>4</v>
      </c>
      <c r="I30" s="5" t="s">
        <v>5</v>
      </c>
      <c r="J30" s="5" t="s">
        <v>1</v>
      </c>
      <c r="K30" s="5" t="s">
        <v>2</v>
      </c>
      <c r="L30" s="5" t="s">
        <v>3</v>
      </c>
      <c r="M30" s="5" t="s">
        <v>4</v>
      </c>
      <c r="P30" s="5" t="s">
        <v>5</v>
      </c>
      <c r="Q30" s="5" t="s">
        <v>1</v>
      </c>
      <c r="R30" s="5" t="s">
        <v>2</v>
      </c>
      <c r="S30" s="5" t="s">
        <v>3</v>
      </c>
      <c r="T30" s="5" t="s">
        <v>4</v>
      </c>
      <c r="W30" s="5" t="s">
        <v>5</v>
      </c>
      <c r="X30" s="5" t="s">
        <v>1</v>
      </c>
      <c r="Y30" s="5" t="s">
        <v>2</v>
      </c>
      <c r="Z30" s="5" t="s">
        <v>3</v>
      </c>
      <c r="AA30" s="5" t="s">
        <v>4</v>
      </c>
    </row>
    <row r="31" spans="2:27" x14ac:dyDescent="0.25">
      <c r="C31" s="2" t="s">
        <v>33</v>
      </c>
      <c r="D31" s="2" t="s">
        <v>34</v>
      </c>
      <c r="E31" s="2" t="s">
        <v>34</v>
      </c>
      <c r="F31" s="2" t="s">
        <v>35</v>
      </c>
      <c r="I31" s="2"/>
      <c r="J31" s="2" t="s">
        <v>40</v>
      </c>
      <c r="K31" s="2" t="s">
        <v>41</v>
      </c>
      <c r="L31" s="2" t="s">
        <v>41</v>
      </c>
      <c r="M31" s="2" t="s">
        <v>42</v>
      </c>
      <c r="P31" s="2"/>
      <c r="Q31" s="2">
        <v>-12</v>
      </c>
      <c r="R31" s="2">
        <v>-12</v>
      </c>
      <c r="S31" s="2">
        <v>-12</v>
      </c>
      <c r="T31" s="2">
        <v>-123</v>
      </c>
      <c r="W31" s="2"/>
      <c r="X31" s="2">
        <v>12</v>
      </c>
      <c r="Y31" s="2">
        <v>-12</v>
      </c>
      <c r="Z31" s="2">
        <v>12</v>
      </c>
      <c r="AA31" s="2">
        <v>-123</v>
      </c>
    </row>
    <row r="32" spans="2:27" x14ac:dyDescent="0.25">
      <c r="I32" s="2"/>
    </row>
    <row r="33" spans="2:27" x14ac:dyDescent="0.25">
      <c r="C33" s="2" t="s">
        <v>33</v>
      </c>
      <c r="D33" s="2" t="s">
        <v>34</v>
      </c>
      <c r="E33" s="2" t="s">
        <v>37</v>
      </c>
      <c r="F33" s="3" t="s">
        <v>36</v>
      </c>
      <c r="I33" s="2"/>
      <c r="J33" s="2" t="s">
        <v>40</v>
      </c>
      <c r="K33" s="2" t="s">
        <v>41</v>
      </c>
      <c r="L33" s="2" t="s">
        <v>44</v>
      </c>
      <c r="M33" s="3" t="s">
        <v>43</v>
      </c>
      <c r="Q33" s="4">
        <v>-12</v>
      </c>
      <c r="R33" s="4">
        <v>-12</v>
      </c>
      <c r="S33" s="4">
        <v>-13</v>
      </c>
      <c r="T33" s="4">
        <f>1000+T31</f>
        <v>877</v>
      </c>
      <c r="X33" s="4">
        <v>11</v>
      </c>
      <c r="Y33" s="4">
        <f>100+Y31</f>
        <v>88</v>
      </c>
      <c r="Z33" s="4">
        <v>11</v>
      </c>
      <c r="AA33" s="4">
        <f>1000+AA31</f>
        <v>877</v>
      </c>
    </row>
    <row r="34" spans="2:27" x14ac:dyDescent="0.25">
      <c r="B34" s="1"/>
      <c r="C34" s="1" t="s">
        <v>33</v>
      </c>
      <c r="D34" s="1" t="s">
        <v>37</v>
      </c>
      <c r="E34" s="1" t="s">
        <v>21</v>
      </c>
      <c r="F34" s="1" t="s">
        <v>36</v>
      </c>
      <c r="I34" s="1"/>
      <c r="J34" s="1">
        <v>-27</v>
      </c>
      <c r="K34" s="1">
        <v>-123</v>
      </c>
      <c r="L34" s="1">
        <v>-125</v>
      </c>
      <c r="M34" s="1">
        <f>1000+M33</f>
        <v>766</v>
      </c>
      <c r="Q34" s="4">
        <v>-12</v>
      </c>
      <c r="R34" s="4">
        <v>-13</v>
      </c>
      <c r="S34" s="4">
        <f>100+S33</f>
        <v>87</v>
      </c>
      <c r="T34" s="4">
        <v>877</v>
      </c>
    </row>
    <row r="35" spans="2:27" x14ac:dyDescent="0.25">
      <c r="B35" s="1"/>
      <c r="C35" s="1" t="s">
        <v>38</v>
      </c>
      <c r="D35" s="1" t="s">
        <v>21</v>
      </c>
      <c r="E35" s="1" t="s">
        <v>21</v>
      </c>
      <c r="F35" s="1" t="s">
        <v>36</v>
      </c>
      <c r="I35" s="1"/>
      <c r="J35" s="1">
        <v>-27</v>
      </c>
      <c r="K35" s="1">
        <v>-124</v>
      </c>
      <c r="L35" s="1">
        <v>-25</v>
      </c>
      <c r="M35" s="1">
        <v>766</v>
      </c>
      <c r="Q35" s="4">
        <v>-13</v>
      </c>
      <c r="R35" s="4">
        <f>100+R34</f>
        <v>87</v>
      </c>
      <c r="S35" s="4">
        <v>87</v>
      </c>
      <c r="T35" s="4">
        <v>877</v>
      </c>
    </row>
    <row r="36" spans="2:27" x14ac:dyDescent="0.25">
      <c r="B36" s="1" t="s">
        <v>31</v>
      </c>
      <c r="C36" s="1" t="s">
        <v>39</v>
      </c>
      <c r="D36" s="1" t="s">
        <v>21</v>
      </c>
      <c r="E36" s="1" t="s">
        <v>21</v>
      </c>
      <c r="F36" s="1" t="s">
        <v>36</v>
      </c>
      <c r="I36" s="1" t="s">
        <v>31</v>
      </c>
      <c r="J36" s="1">
        <v>-27</v>
      </c>
      <c r="K36" s="1">
        <v>-125</v>
      </c>
      <c r="L36" s="1">
        <v>75</v>
      </c>
      <c r="M36" s="1">
        <v>766</v>
      </c>
      <c r="P36" s="4">
        <v>-1</v>
      </c>
      <c r="Q36" s="4">
        <f>24+Q35</f>
        <v>11</v>
      </c>
      <c r="R36" s="4">
        <v>87</v>
      </c>
      <c r="S36" s="4">
        <v>87</v>
      </c>
      <c r="T36" s="4">
        <v>877</v>
      </c>
    </row>
    <row r="37" spans="2:27" x14ac:dyDescent="0.25">
      <c r="B37" s="1"/>
      <c r="C37" s="1"/>
      <c r="D37" s="1"/>
      <c r="E37" s="1"/>
      <c r="F37" s="1"/>
      <c r="J37" s="2">
        <v>-28</v>
      </c>
      <c r="K37" s="2">
        <v>-25</v>
      </c>
      <c r="L37" s="2">
        <v>75</v>
      </c>
      <c r="M37" s="2">
        <v>766</v>
      </c>
    </row>
    <row r="38" spans="2:27" x14ac:dyDescent="0.25">
      <c r="B38" s="1"/>
      <c r="C38" s="1"/>
      <c r="D38" s="1"/>
      <c r="E38" s="1"/>
      <c r="F38" s="1"/>
      <c r="J38" s="2">
        <v>-29</v>
      </c>
      <c r="K38" s="2">
        <v>75</v>
      </c>
      <c r="L38" s="2">
        <v>75</v>
      </c>
      <c r="M38" s="2">
        <v>766</v>
      </c>
      <c r="Q38" s="3">
        <v>24</v>
      </c>
      <c r="R38" s="3">
        <v>100</v>
      </c>
      <c r="S38" s="3">
        <v>100</v>
      </c>
      <c r="T38" s="3">
        <v>1000</v>
      </c>
    </row>
    <row r="39" spans="2:27" ht="18" x14ac:dyDescent="0.25">
      <c r="B39" s="1"/>
      <c r="C39" s="1"/>
      <c r="D39" s="1"/>
      <c r="E39" s="1"/>
      <c r="F39" s="1"/>
      <c r="I39" s="4">
        <v>-1</v>
      </c>
      <c r="J39" s="2">
        <v>-5</v>
      </c>
      <c r="K39" s="2">
        <v>75</v>
      </c>
      <c r="L39" s="2">
        <v>75</v>
      </c>
      <c r="M39" s="2">
        <v>766</v>
      </c>
      <c r="P39" s="5" t="s">
        <v>5</v>
      </c>
      <c r="Q39" s="5" t="s">
        <v>1</v>
      </c>
      <c r="R39" s="5" t="s">
        <v>2</v>
      </c>
      <c r="S39" s="5" t="s">
        <v>3</v>
      </c>
      <c r="T39" s="5" t="s">
        <v>4</v>
      </c>
    </row>
    <row r="40" spans="2:27" x14ac:dyDescent="0.25">
      <c r="I40" s="4">
        <v>-2</v>
      </c>
      <c r="J40" s="2">
        <v>19</v>
      </c>
      <c r="K40" s="2">
        <v>75</v>
      </c>
      <c r="L40" s="2">
        <v>75</v>
      </c>
      <c r="M40" s="2">
        <v>766</v>
      </c>
      <c r="P40" s="2"/>
      <c r="Q40" s="2">
        <v>-12</v>
      </c>
      <c r="R40" s="2">
        <v>12</v>
      </c>
      <c r="S40" s="2">
        <v>-12</v>
      </c>
      <c r="T40" s="2">
        <v>123</v>
      </c>
    </row>
    <row r="42" spans="2:27" x14ac:dyDescent="0.25">
      <c r="Q42" s="4">
        <v>-12</v>
      </c>
      <c r="R42" s="4">
        <v>11</v>
      </c>
      <c r="S42" s="4">
        <f>100+S40</f>
        <v>88</v>
      </c>
      <c r="T42" s="4">
        <v>123</v>
      </c>
    </row>
    <row r="43" spans="2:27" x14ac:dyDescent="0.25">
      <c r="P43" s="4">
        <v>-1</v>
      </c>
      <c r="Q43" s="4">
        <v>12</v>
      </c>
      <c r="R43" s="4">
        <v>11</v>
      </c>
      <c r="S43" s="4">
        <v>88</v>
      </c>
      <c r="T43" s="4">
        <v>123</v>
      </c>
    </row>
    <row r="45" spans="2:27" x14ac:dyDescent="0.25">
      <c r="C45" s="3">
        <v>24</v>
      </c>
      <c r="D45" s="3">
        <v>100</v>
      </c>
      <c r="E45" s="3">
        <v>100</v>
      </c>
      <c r="F45" s="3">
        <v>1000</v>
      </c>
      <c r="J45" s="3">
        <v>24</v>
      </c>
      <c r="K45" s="3">
        <v>100</v>
      </c>
      <c r="L45" s="3">
        <v>100</v>
      </c>
      <c r="M45" s="3">
        <v>1000</v>
      </c>
      <c r="Q45" s="3">
        <v>24</v>
      </c>
      <c r="R45" s="3">
        <v>100</v>
      </c>
      <c r="S45" s="3">
        <v>100</v>
      </c>
      <c r="T45" s="3">
        <v>1000</v>
      </c>
    </row>
    <row r="46" spans="2:27" ht="18" x14ac:dyDescent="0.25">
      <c r="B46" s="5" t="s">
        <v>5</v>
      </c>
      <c r="C46" s="5" t="s">
        <v>1</v>
      </c>
      <c r="D46" s="5" t="s">
        <v>2</v>
      </c>
      <c r="E46" s="5" t="s">
        <v>3</v>
      </c>
      <c r="F46" s="5" t="s">
        <v>4</v>
      </c>
      <c r="I46" s="5" t="s">
        <v>5</v>
      </c>
      <c r="J46" s="5" t="s">
        <v>1</v>
      </c>
      <c r="K46" s="5" t="s">
        <v>2</v>
      </c>
      <c r="L46" s="5" t="s">
        <v>3</v>
      </c>
      <c r="M46" s="5" t="s">
        <v>4</v>
      </c>
      <c r="P46" s="5" t="s">
        <v>5</v>
      </c>
      <c r="Q46" s="5" t="s">
        <v>1</v>
      </c>
      <c r="R46" s="5" t="s">
        <v>2</v>
      </c>
      <c r="S46" s="5" t="s">
        <v>3</v>
      </c>
      <c r="T46" s="5" t="s">
        <v>4</v>
      </c>
    </row>
    <row r="47" spans="2:27" x14ac:dyDescent="0.25">
      <c r="C47" s="2">
        <v>-1234</v>
      </c>
      <c r="D47" s="2">
        <v>-1234</v>
      </c>
      <c r="E47" s="2">
        <v>-1234</v>
      </c>
      <c r="F47" s="2">
        <v>-12345</v>
      </c>
      <c r="I47" s="2"/>
      <c r="J47" s="2">
        <v>-1234</v>
      </c>
      <c r="K47" s="2">
        <v>-1234</v>
      </c>
      <c r="L47" s="2">
        <v>-1234</v>
      </c>
      <c r="M47" s="2">
        <v>-12345</v>
      </c>
      <c r="P47" s="2"/>
      <c r="Q47" s="2">
        <v>1234</v>
      </c>
      <c r="R47" s="2">
        <v>1234</v>
      </c>
      <c r="S47" s="2">
        <v>1234</v>
      </c>
      <c r="T47" s="2">
        <v>12345</v>
      </c>
    </row>
    <row r="48" spans="2:27" x14ac:dyDescent="0.25">
      <c r="Q48" s="4">
        <v>1234</v>
      </c>
      <c r="R48" s="4">
        <v>1234</v>
      </c>
      <c r="S48" s="4">
        <f>S47+12</f>
        <v>1246</v>
      </c>
      <c r="T48" s="4">
        <v>345</v>
      </c>
    </row>
    <row r="49" spans="2:20" x14ac:dyDescent="0.25">
      <c r="C49" s="2">
        <v>-1234</v>
      </c>
      <c r="D49" s="2">
        <v>-1234</v>
      </c>
      <c r="E49" s="2">
        <f>-1234-12</f>
        <v>-1246</v>
      </c>
      <c r="F49" s="2">
        <v>-345</v>
      </c>
      <c r="G49" s="3">
        <f>F47/1000</f>
        <v>-12.345000000000001</v>
      </c>
      <c r="J49" s="2">
        <f>J47</f>
        <v>-1234</v>
      </c>
      <c r="K49" s="2">
        <f>K47</f>
        <v>-1234</v>
      </c>
      <c r="L49" s="2">
        <f>L47-12</f>
        <v>-1246</v>
      </c>
      <c r="M49" s="2">
        <f>-345</f>
        <v>-345</v>
      </c>
      <c r="Q49" s="4">
        <v>1234</v>
      </c>
      <c r="R49" s="4">
        <f>R48+12</f>
        <v>1246</v>
      </c>
      <c r="S49" s="4">
        <v>46</v>
      </c>
      <c r="T49" s="4">
        <v>345</v>
      </c>
    </row>
    <row r="50" spans="2:20" x14ac:dyDescent="0.25">
      <c r="C50" s="2">
        <v>-1234</v>
      </c>
      <c r="D50" s="2">
        <v>-1234</v>
      </c>
      <c r="E50" s="2">
        <f>-1246-1</f>
        <v>-1247</v>
      </c>
      <c r="F50" s="2">
        <f>1000+F49</f>
        <v>655</v>
      </c>
      <c r="J50" s="2">
        <f>J49</f>
        <v>-1234</v>
      </c>
      <c r="K50" s="2">
        <f>K49</f>
        <v>-1234</v>
      </c>
      <c r="L50" s="2">
        <f>L49-1</f>
        <v>-1247</v>
      </c>
      <c r="M50" s="2">
        <f>1000+M49</f>
        <v>655</v>
      </c>
      <c r="Q50" s="4">
        <f>Q49+12</f>
        <v>1246</v>
      </c>
      <c r="R50" s="4">
        <v>46</v>
      </c>
      <c r="S50" s="4">
        <v>46</v>
      </c>
      <c r="T50" s="4">
        <v>345</v>
      </c>
    </row>
    <row r="51" spans="2:20" x14ac:dyDescent="0.25">
      <c r="C51" s="2">
        <v>-1234</v>
      </c>
      <c r="D51" s="2">
        <f>-1234-12</f>
        <v>-1246</v>
      </c>
      <c r="E51" s="2">
        <v>-47</v>
      </c>
      <c r="F51" s="2">
        <v>655</v>
      </c>
      <c r="J51" s="2">
        <f>J50</f>
        <v>-1234</v>
      </c>
      <c r="K51" s="2">
        <f>K50-12</f>
        <v>-1246</v>
      </c>
      <c r="L51" s="2">
        <v>-47</v>
      </c>
      <c r="M51" s="2">
        <v>655</v>
      </c>
      <c r="P51" s="4">
        <f>INT(Q50/24)</f>
        <v>51</v>
      </c>
      <c r="Q51" s="4">
        <f>MOD(Q50,24)</f>
        <v>22</v>
      </c>
      <c r="R51" s="4">
        <v>46</v>
      </c>
      <c r="S51" s="4">
        <v>46</v>
      </c>
      <c r="T51" s="4">
        <v>345</v>
      </c>
    </row>
    <row r="52" spans="2:20" x14ac:dyDescent="0.25">
      <c r="C52" s="2">
        <f>C51</f>
        <v>-1234</v>
      </c>
      <c r="D52" s="2">
        <f>D51-1</f>
        <v>-1247</v>
      </c>
      <c r="E52" s="2">
        <f>100+E51</f>
        <v>53</v>
      </c>
      <c r="F52" s="2">
        <v>655</v>
      </c>
      <c r="J52" s="2">
        <f>J51</f>
        <v>-1234</v>
      </c>
      <c r="K52" s="2">
        <f>K51-1</f>
        <v>-1247</v>
      </c>
      <c r="L52" s="2">
        <f>100+L51</f>
        <v>53</v>
      </c>
      <c r="M52" s="2">
        <v>655</v>
      </c>
    </row>
    <row r="53" spans="2:20" x14ac:dyDescent="0.25">
      <c r="C53" s="2">
        <f>C52-12</f>
        <v>-1246</v>
      </c>
      <c r="D53" s="2">
        <v>-47</v>
      </c>
      <c r="E53" s="2">
        <v>53</v>
      </c>
      <c r="F53" s="2">
        <v>655</v>
      </c>
      <c r="J53" s="2">
        <f>J52-12</f>
        <v>-1246</v>
      </c>
      <c r="K53" s="2">
        <v>-47</v>
      </c>
      <c r="L53" s="2">
        <v>53</v>
      </c>
      <c r="M53" s="2">
        <v>655</v>
      </c>
      <c r="Q53" s="4">
        <f>P51*24+Q51</f>
        <v>1246</v>
      </c>
    </row>
    <row r="54" spans="2:20" x14ac:dyDescent="0.25">
      <c r="C54" s="2">
        <f>C53-1</f>
        <v>-1247</v>
      </c>
      <c r="D54" s="2">
        <f>100+D53</f>
        <v>53</v>
      </c>
      <c r="E54" s="2">
        <f>E53</f>
        <v>53</v>
      </c>
      <c r="F54" s="2">
        <f>F53</f>
        <v>655</v>
      </c>
      <c r="J54" s="2">
        <f>J53-1</f>
        <v>-1247</v>
      </c>
      <c r="K54" s="2">
        <f>100+K53</f>
        <v>53</v>
      </c>
      <c r="L54" s="2">
        <v>53</v>
      </c>
      <c r="M54" s="2">
        <v>655</v>
      </c>
    </row>
    <row r="55" spans="2:20" x14ac:dyDescent="0.25">
      <c r="B55" s="2">
        <v>-51</v>
      </c>
      <c r="C55" s="2">
        <v>-3</v>
      </c>
      <c r="D55" s="2">
        <v>53</v>
      </c>
      <c r="E55" s="2">
        <f>E54</f>
        <v>53</v>
      </c>
      <c r="F55" s="2">
        <f>F54</f>
        <v>655</v>
      </c>
      <c r="I55" s="4">
        <v>-51</v>
      </c>
      <c r="J55" s="2">
        <v>-23</v>
      </c>
      <c r="K55" s="2">
        <v>53</v>
      </c>
      <c r="L55" s="2">
        <v>53</v>
      </c>
      <c r="M55" s="2">
        <v>655</v>
      </c>
    </row>
    <row r="56" spans="2:20" x14ac:dyDescent="0.25">
      <c r="B56" s="2">
        <f>-51-1</f>
        <v>-52</v>
      </c>
      <c r="C56" s="2">
        <v>21</v>
      </c>
      <c r="D56" s="2">
        <v>53</v>
      </c>
      <c r="E56" s="2">
        <v>53</v>
      </c>
      <c r="F56" s="2">
        <v>655</v>
      </c>
      <c r="I56" s="4">
        <v>-52</v>
      </c>
      <c r="J56" s="2">
        <v>1</v>
      </c>
      <c r="K56" s="2">
        <v>53</v>
      </c>
      <c r="L56" s="2">
        <v>53</v>
      </c>
      <c r="M56" s="2">
        <v>655</v>
      </c>
    </row>
    <row r="58" spans="2:20" x14ac:dyDescent="0.25">
      <c r="C58" s="3">
        <v>24</v>
      </c>
      <c r="D58" s="3">
        <v>100</v>
      </c>
      <c r="E58" s="3">
        <v>100</v>
      </c>
      <c r="F58" s="3">
        <v>1000</v>
      </c>
    </row>
    <row r="59" spans="2:20" ht="18" x14ac:dyDescent="0.25">
      <c r="B59" s="5" t="s">
        <v>5</v>
      </c>
      <c r="C59" s="5" t="s">
        <v>1</v>
      </c>
      <c r="D59" s="5" t="s">
        <v>2</v>
      </c>
      <c r="E59" s="5" t="s">
        <v>3</v>
      </c>
      <c r="F59" s="5" t="s">
        <v>4</v>
      </c>
      <c r="I59" s="2"/>
      <c r="J59" s="2">
        <v>-1247</v>
      </c>
      <c r="K59" s="3">
        <v>24</v>
      </c>
      <c r="L59" s="4"/>
    </row>
    <row r="60" spans="2:20" x14ac:dyDescent="0.25">
      <c r="C60" s="2">
        <v>-1234</v>
      </c>
      <c r="D60" s="2">
        <v>1234</v>
      </c>
      <c r="E60" s="2">
        <v>-1234</v>
      </c>
      <c r="F60" s="2">
        <v>12345</v>
      </c>
      <c r="I60" s="2" t="s">
        <v>45</v>
      </c>
      <c r="J60" s="2">
        <f>INT(J59/K59)</f>
        <v>-52</v>
      </c>
      <c r="K60" s="3"/>
      <c r="L60" s="4">
        <f>J60*K59+J61</f>
        <v>-1247</v>
      </c>
    </row>
    <row r="61" spans="2:20" x14ac:dyDescent="0.25">
      <c r="I61" s="2" t="s">
        <v>46</v>
      </c>
      <c r="J61" s="2">
        <f>MOD(J59,K59)</f>
        <v>1</v>
      </c>
      <c r="K61" s="3"/>
      <c r="L61" s="4">
        <f>J60*K59</f>
        <v>-1248</v>
      </c>
    </row>
    <row r="62" spans="2:20" x14ac:dyDescent="0.25">
      <c r="C62" s="2">
        <v>-1234</v>
      </c>
      <c r="D62" s="2">
        <v>1234</v>
      </c>
      <c r="E62" s="2">
        <f>E60+12</f>
        <v>-1222</v>
      </c>
      <c r="F62" s="2">
        <v>345</v>
      </c>
      <c r="I62" s="2" t="s">
        <v>46</v>
      </c>
      <c r="J62" s="2">
        <f>J59-J60*K59</f>
        <v>1</v>
      </c>
      <c r="K62" s="3"/>
      <c r="L62" s="4"/>
    </row>
    <row r="63" spans="2:20" x14ac:dyDescent="0.25">
      <c r="C63" s="2">
        <v>-1234</v>
      </c>
      <c r="D63" s="2">
        <f>D62-12</f>
        <v>1222</v>
      </c>
      <c r="E63" s="2">
        <v>-22</v>
      </c>
      <c r="F63" s="2">
        <v>345</v>
      </c>
      <c r="I63" s="2"/>
      <c r="K63" s="3"/>
      <c r="L63" s="4"/>
    </row>
    <row r="64" spans="2:20" x14ac:dyDescent="0.25">
      <c r="C64" s="2">
        <v>-1234</v>
      </c>
      <c r="D64" s="2">
        <f>D63-1</f>
        <v>1221</v>
      </c>
      <c r="E64" s="2">
        <f>100+E63</f>
        <v>78</v>
      </c>
      <c r="F64" s="2">
        <v>345</v>
      </c>
      <c r="I64" s="2"/>
      <c r="J64" s="2">
        <v>1247</v>
      </c>
      <c r="K64" s="3">
        <v>24</v>
      </c>
      <c r="L64" s="4"/>
    </row>
    <row r="65" spans="2:13" x14ac:dyDescent="0.25">
      <c r="C65" s="2">
        <f>C64+12</f>
        <v>-1222</v>
      </c>
      <c r="D65" s="2">
        <v>21</v>
      </c>
      <c r="E65" s="2">
        <v>78</v>
      </c>
      <c r="F65" s="2">
        <v>345</v>
      </c>
      <c r="I65" s="2" t="s">
        <v>45</v>
      </c>
      <c r="J65" s="2">
        <f>INT(J64/K64)</f>
        <v>51</v>
      </c>
      <c r="K65" s="3"/>
      <c r="L65" s="4">
        <f>J65*K64+J66</f>
        <v>1247</v>
      </c>
    </row>
    <row r="66" spans="2:13" x14ac:dyDescent="0.25">
      <c r="B66" s="2">
        <f>INT(C65/24)</f>
        <v>-51</v>
      </c>
      <c r="C66" s="2">
        <f>C65-B66*24</f>
        <v>2</v>
      </c>
      <c r="D66" s="2">
        <v>21</v>
      </c>
      <c r="E66" s="2">
        <v>78</v>
      </c>
      <c r="F66" s="2">
        <v>345</v>
      </c>
      <c r="I66" s="2" t="s">
        <v>46</v>
      </c>
      <c r="J66" s="2">
        <f>MOD(J64,K64)</f>
        <v>23</v>
      </c>
      <c r="K66" s="3"/>
      <c r="L66" s="4">
        <f>J65*K64</f>
        <v>1224</v>
      </c>
    </row>
    <row r="67" spans="2:13" x14ac:dyDescent="0.25">
      <c r="B67" s="2">
        <v>-50</v>
      </c>
      <c r="C67" s="2">
        <f>C65-B67*24</f>
        <v>-22</v>
      </c>
      <c r="D67" s="2">
        <v>21</v>
      </c>
      <c r="E67" s="2">
        <v>78</v>
      </c>
      <c r="F67" s="2">
        <v>345</v>
      </c>
      <c r="I67" s="2" t="s">
        <v>46</v>
      </c>
      <c r="J67" s="2">
        <f>J64-J65*K64</f>
        <v>23</v>
      </c>
      <c r="K67" s="3"/>
      <c r="L67" s="4"/>
    </row>
    <row r="68" spans="2:13" x14ac:dyDescent="0.25">
      <c r="B68" s="2">
        <f>-50-1</f>
        <v>-51</v>
      </c>
      <c r="C68" s="2">
        <v>2</v>
      </c>
      <c r="D68" s="2">
        <v>21</v>
      </c>
      <c r="E68" s="2">
        <v>78</v>
      </c>
      <c r="F68" s="2">
        <v>345</v>
      </c>
    </row>
    <row r="69" spans="2:13" x14ac:dyDescent="0.25">
      <c r="C69" s="2">
        <f>B66*24+C66</f>
        <v>-1222</v>
      </c>
    </row>
    <row r="71" spans="2:13" x14ac:dyDescent="0.25">
      <c r="B71" s="4"/>
      <c r="C71" s="3">
        <v>24</v>
      </c>
      <c r="D71" s="3">
        <v>100</v>
      </c>
      <c r="E71" s="3">
        <v>100</v>
      </c>
      <c r="F71" s="3">
        <v>1000</v>
      </c>
      <c r="J71" s="3">
        <v>24</v>
      </c>
      <c r="K71" s="3">
        <v>60</v>
      </c>
      <c r="L71" s="3">
        <v>60</v>
      </c>
      <c r="M71" s="3">
        <v>1000</v>
      </c>
    </row>
    <row r="72" spans="2:13" ht="18" x14ac:dyDescent="0.25">
      <c r="B72" s="5" t="s">
        <v>5</v>
      </c>
      <c r="C72" s="5" t="s">
        <v>1</v>
      </c>
      <c r="D72" s="5" t="s">
        <v>2</v>
      </c>
      <c r="E72" s="5" t="s">
        <v>3</v>
      </c>
      <c r="F72" s="5" t="s">
        <v>4</v>
      </c>
      <c r="I72" s="5" t="s">
        <v>5</v>
      </c>
      <c r="J72" s="5" t="s">
        <v>1</v>
      </c>
      <c r="K72" s="5" t="s">
        <v>2</v>
      </c>
      <c r="L72" s="5" t="s">
        <v>3</v>
      </c>
      <c r="M72" s="5" t="s">
        <v>4</v>
      </c>
    </row>
    <row r="73" spans="2:13" x14ac:dyDescent="0.25">
      <c r="C73" s="2">
        <v>1234</v>
      </c>
      <c r="D73" s="2">
        <v>-1234</v>
      </c>
      <c r="E73" s="2">
        <v>1234</v>
      </c>
      <c r="F73" s="2">
        <v>-12345</v>
      </c>
      <c r="I73" s="2"/>
      <c r="J73" s="7">
        <v>1234</v>
      </c>
      <c r="K73" s="7">
        <v>-1234</v>
      </c>
      <c r="L73" s="7">
        <v>1234</v>
      </c>
      <c r="M73" s="7">
        <v>-12345</v>
      </c>
    </row>
    <row r="75" spans="2:13" x14ac:dyDescent="0.25">
      <c r="C75" s="2">
        <v>1234</v>
      </c>
      <c r="D75" s="2">
        <v>-1234</v>
      </c>
      <c r="E75" s="2">
        <f>L73-12</f>
        <v>1222</v>
      </c>
      <c r="F75" s="2">
        <v>-345</v>
      </c>
      <c r="J75" s="2">
        <f>J73</f>
        <v>1234</v>
      </c>
      <c r="K75" s="2">
        <f>K73</f>
        <v>-1234</v>
      </c>
      <c r="L75" s="2">
        <f>L73+(-12)</f>
        <v>1222</v>
      </c>
      <c r="M75" s="2">
        <v>-345</v>
      </c>
    </row>
    <row r="76" spans="2:13" x14ac:dyDescent="0.25">
      <c r="C76" s="2">
        <v>1234</v>
      </c>
      <c r="D76" s="2">
        <v>-1234</v>
      </c>
      <c r="E76" s="2">
        <f>E75-1</f>
        <v>1221</v>
      </c>
      <c r="F76" s="2">
        <f>1000+F75</f>
        <v>655</v>
      </c>
      <c r="J76" s="2">
        <f>J75</f>
        <v>1234</v>
      </c>
      <c r="K76" s="2">
        <f>K75</f>
        <v>-1234</v>
      </c>
      <c r="L76" s="2">
        <f>L75-1</f>
        <v>1221</v>
      </c>
      <c r="M76" s="2">
        <f>M71+M75</f>
        <v>655</v>
      </c>
    </row>
    <row r="77" spans="2:13" x14ac:dyDescent="0.25">
      <c r="C77" s="2">
        <v>1234</v>
      </c>
      <c r="D77" s="2">
        <f>D76+12</f>
        <v>-1222</v>
      </c>
      <c r="E77" s="2">
        <v>21</v>
      </c>
      <c r="F77" s="2">
        <v>655</v>
      </c>
      <c r="J77" s="2">
        <v>1234</v>
      </c>
      <c r="K77" s="2">
        <f>K76+20</f>
        <v>-1214</v>
      </c>
      <c r="L77" s="2">
        <v>21</v>
      </c>
      <c r="M77" s="2">
        <v>655</v>
      </c>
    </row>
    <row r="78" spans="2:13" x14ac:dyDescent="0.25">
      <c r="C78" s="2">
        <f>C77-12</f>
        <v>1222</v>
      </c>
      <c r="D78" s="2">
        <v>-22</v>
      </c>
      <c r="E78" s="2">
        <v>21</v>
      </c>
      <c r="F78" s="2">
        <v>655</v>
      </c>
      <c r="J78" s="2">
        <f>J77+(-20)</f>
        <v>1214</v>
      </c>
      <c r="K78" s="2">
        <v>-14</v>
      </c>
      <c r="L78" s="2">
        <v>21</v>
      </c>
      <c r="M78" s="2">
        <v>655</v>
      </c>
    </row>
    <row r="79" spans="2:13" x14ac:dyDescent="0.25">
      <c r="C79" s="2">
        <f>C78-1</f>
        <v>1221</v>
      </c>
      <c r="D79" s="2">
        <f>100+D78</f>
        <v>78</v>
      </c>
      <c r="E79" s="2">
        <v>21</v>
      </c>
      <c r="F79" s="2">
        <v>655</v>
      </c>
      <c r="J79" s="2">
        <f>J78-1</f>
        <v>1213</v>
      </c>
      <c r="K79" s="2">
        <f>K71+K78</f>
        <v>46</v>
      </c>
      <c r="L79" s="2">
        <v>21</v>
      </c>
      <c r="M79" s="2">
        <v>655</v>
      </c>
    </row>
    <row r="80" spans="2:13" x14ac:dyDescent="0.25">
      <c r="B80" s="2">
        <f>INT(C79/24)</f>
        <v>50</v>
      </c>
      <c r="C80" s="2">
        <f>MOD(C79,24)</f>
        <v>21</v>
      </c>
      <c r="D80" s="2">
        <v>78</v>
      </c>
      <c r="E80" s="2">
        <v>21</v>
      </c>
      <c r="F80" s="2">
        <v>655</v>
      </c>
      <c r="I80" s="4">
        <v>50</v>
      </c>
      <c r="J80" s="2">
        <v>13</v>
      </c>
      <c r="K80" s="2">
        <v>46</v>
      </c>
      <c r="L80" s="2">
        <v>21</v>
      </c>
      <c r="M80" s="2">
        <v>655</v>
      </c>
    </row>
    <row r="81" spans="3:10" x14ac:dyDescent="0.25">
      <c r="C81" s="2">
        <f>50*24 +21</f>
        <v>1221</v>
      </c>
      <c r="J81" s="2">
        <f>50*24+13</f>
        <v>1213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PresentationFormat>ac91b619-2eea-4753-bd6c-bafa9249e258</PresentationFormat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</dc:creator>
  <cp:lastModifiedBy>Sandulache, Dumitru-XT</cp:lastModifiedBy>
  <dcterms:created xsi:type="dcterms:W3CDTF">2019-02-03T19:25:02Z</dcterms:created>
  <dcterms:modified xsi:type="dcterms:W3CDTF">2019-02-07T15:49:07Z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gnature">
    <vt:lpwstr>lWfh+9V2RopLUHzZsNBy45pHfXjiMv3FagUcWOYg4kkK6mfd05mMKyB/3FeDOqdpMO17V8LsbI/ukBUVaQ/JWw==</vt:lpwstr>
  </property>
  <property fmtid="{D5CDD505-2E9C-101B-9397-08002B2CF9AE}" pid="3" name="Language">
    <vt:lpwstr>1033</vt:lpwstr>
  </property>
  <property fmtid="{D5CDD505-2E9C-101B-9397-08002B2CF9AE}" pid="4" name="Create_Backup">
    <vt:lpwstr>3</vt:lpwstr>
  </property>
  <property fmtid="{D5CDD505-2E9C-101B-9397-08002B2CF9AE}" pid="5" name="Workbook_Font">
    <vt:lpwstr>Frutiger 45 Light</vt:lpwstr>
  </property>
  <property fmtid="{D5CDD505-2E9C-101B-9397-08002B2CF9AE}" pid="6" name="Workbook_FontSize">
    <vt:lpwstr>10</vt:lpwstr>
  </property>
  <property fmtid="{D5CDD505-2E9C-101B-9397-08002B2CF9AE}" pid="7" name="Average_Translated">
    <vt:lpwstr>Average</vt:lpwstr>
  </property>
  <property fmtid="{D5CDD505-2E9C-101B-9397-08002B2CF9AE}" pid="8" name="Thick_Lines">
    <vt:lpwstr>0</vt:lpwstr>
  </property>
  <property fmtid="{D5CDD505-2E9C-101B-9397-08002B2CF9AE}" pid="9" name="Num_Categories_On_XAxis">
    <vt:lpwstr>6</vt:lpwstr>
  </property>
  <property fmtid="{D5CDD505-2E9C-101B-9397-08002B2CF9AE}" pid="10" name="Share_PX_Label">
    <vt:lpwstr>Stock price</vt:lpwstr>
  </property>
  <property fmtid="{D5CDD505-2E9C-101B-9397-08002B2CF9AE}" pid="11" name="Volume_Label">
    <vt:lpwstr>Volume (000s)</vt:lpwstr>
  </property>
  <property fmtid="{D5CDD505-2E9C-101B-9397-08002B2CF9AE}" pid="12" name="Stock_Volume_XAxis_Label">
    <vt:lpwstr>Closing date</vt:lpwstr>
  </property>
  <property fmtid="{D5CDD505-2E9C-101B-9397-08002B2CF9AE}" pid="13" name="Pie_Chart_Labels">
    <vt:lpwstr>-1</vt:lpwstr>
  </property>
  <property fmtid="{D5CDD505-2E9C-101B-9397-08002B2CF9AE}" pid="14" name="Pie_Chart_Legend">
    <vt:lpwstr>0</vt:lpwstr>
  </property>
  <property fmtid="{D5CDD505-2E9C-101B-9397-08002B2CF9AE}" pid="15" name="Annotation_Add_Date">
    <vt:lpwstr>-1</vt:lpwstr>
  </property>
  <property fmtid="{D5CDD505-2E9C-101B-9397-08002B2CF9AE}" pid="16" name="Annotation_Date_Bold">
    <vt:lpwstr>-1</vt:lpwstr>
  </property>
  <property fmtid="{D5CDD505-2E9C-101B-9397-08002B2CF9AE}" pid="17" name="Annotation_Date_Format">
    <vt:lpwstr>F1</vt:lpwstr>
  </property>
  <property fmtid="{D5CDD505-2E9C-101B-9397-08002B2CF9AE}" pid="18" name="ShowGridlines">
    <vt:lpwstr>-1</vt:lpwstr>
  </property>
  <property fmtid="{D5CDD505-2E9C-101B-9397-08002B2CF9AE}" pid="19" name="ShowYAxis">
    <vt:lpwstr>0</vt:lpwstr>
  </property>
  <property fmtid="{D5CDD505-2E9C-101B-9397-08002B2CF9AE}" pid="20" name="UseStackWhiteBorder">
    <vt:lpwstr>-1</vt:lpwstr>
  </property>
  <property fmtid="{D5CDD505-2E9C-101B-9397-08002B2CF9AE}" pid="21" name="UseDashStyle">
    <vt:lpwstr>0</vt:lpwstr>
  </property>
</Properties>
</file>